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201"/>
  <workbookPr/>
  <mc:AlternateContent xmlns:mc="http://schemas.openxmlformats.org/markup-compatibility/2006">
    <mc:Choice Requires="x15">
      <x15ac:absPath xmlns:x15ac="http://schemas.microsoft.com/office/spreadsheetml/2010/11/ac" url="C:\Users\jg\Google Drev\Ny google drev struktur\Farligt gods\Skabeloner til ADR kurser 21 juni 2013\Skabeloner 2017\"/>
    </mc:Choice>
  </mc:AlternateContent>
  <bookViews>
    <workbookView xWindow="0" yWindow="0" windowWidth="23040" windowHeight="8832"/>
  </bookViews>
  <sheets>
    <sheet name="Lektionsoversigt" sheetId="1" r:id="rId1"/>
    <sheet name="Anmeldelse NY" sheetId="5" r:id="rId2"/>
  </sheets>
  <calcPr calcId="171027"/>
</workbook>
</file>

<file path=xl/calcChain.xml><?xml version="1.0" encoding="utf-8"?>
<calcChain xmlns="http://schemas.openxmlformats.org/spreadsheetml/2006/main">
  <c r="B18" i="5" l="1"/>
  <c r="B17" i="5" l="1"/>
  <c r="B13" i="5" l="1"/>
  <c r="B12" i="5"/>
  <c r="B11" i="5"/>
  <c r="B10" i="5"/>
  <c r="D22" i="5"/>
  <c r="D21" i="5"/>
  <c r="B14" i="5"/>
  <c r="B9" i="5"/>
  <c r="D30" i="1" l="1"/>
  <c r="D33" i="1"/>
  <c r="D54" i="1"/>
  <c r="D51" i="1"/>
  <c r="D45" i="1"/>
  <c r="D39" i="1"/>
  <c r="D36" i="1"/>
  <c r="G9" i="1"/>
  <c r="C30" i="1" s="1"/>
  <c r="G29" i="1"/>
  <c r="F10" i="1"/>
  <c r="G10" i="1"/>
  <c r="H10" i="1"/>
  <c r="I10" i="1"/>
  <c r="B30" i="1"/>
  <c r="B27" i="5" s="1"/>
  <c r="D48" i="1"/>
  <c r="D42" i="1"/>
  <c r="B30" i="5" l="1"/>
  <c r="B26" i="5"/>
  <c r="B31" i="1"/>
  <c r="C31" i="1" s="1"/>
  <c r="B33" i="1" s="1"/>
  <c r="C33" i="1" s="1"/>
  <c r="B34" i="1" s="1"/>
  <c r="C34" i="1" s="1"/>
  <c r="B36" i="1" s="1"/>
  <c r="C36" i="1" s="1"/>
  <c r="B37" i="1" s="1"/>
  <c r="C37" i="1" s="1"/>
  <c r="B39" i="1" s="1"/>
  <c r="C39" i="1" s="1"/>
  <c r="B40" i="1" s="1"/>
  <c r="C40" i="1" s="1"/>
  <c r="B42" i="1" s="1"/>
  <c r="C42" i="1" l="1"/>
  <c r="B43" i="1" s="1"/>
  <c r="C43" i="1" s="1"/>
  <c r="B45" i="1" s="1"/>
  <c r="C45" i="1" l="1"/>
  <c r="B46" i="1" s="1"/>
  <c r="C46" i="1" s="1"/>
  <c r="B48" i="1" s="1"/>
  <c r="C48" i="1" s="1"/>
  <c r="B49" i="1" s="1"/>
  <c r="C49" i="1" s="1"/>
  <c r="B51" i="1" s="1"/>
  <c r="C51" i="1" s="1"/>
  <c r="B52" i="1" s="1"/>
  <c r="C52" i="1" s="1"/>
  <c r="B54" i="1" l="1"/>
  <c r="C54" i="1" s="1"/>
  <c r="B55" i="1" s="1"/>
  <c r="C27" i="5"/>
  <c r="C55" i="1" l="1"/>
  <c r="B31" i="5"/>
  <c r="B57" i="1" l="1"/>
  <c r="B32" i="5"/>
</calcChain>
</file>

<file path=xl/comments1.xml><?xml version="1.0" encoding="utf-8"?>
<comments xmlns="http://schemas.openxmlformats.org/spreadsheetml/2006/main">
  <authors>
    <author>Jørgen Gregersen</author>
    <author>Svend ny</author>
  </authors>
  <commentList>
    <comment ref="F24" authorId="0" shapeId="0">
      <text>
        <r>
          <rPr>
            <b/>
            <sz val="9"/>
            <color indexed="81"/>
            <rFont val="Tahoma"/>
            <family val="2"/>
          </rPr>
          <t>Udfyldes KUN hvis undervisningen afholdes på anden adresse, end den ovenfor udfyldte "kursusudbyder adresse"</t>
        </r>
      </text>
    </comment>
    <comment ref="F25" authorId="0" shapeId="0">
      <text>
        <r>
          <rPr>
            <b/>
            <sz val="9"/>
            <color indexed="81"/>
            <rFont val="Tahoma"/>
            <family val="2"/>
          </rPr>
          <t>Udfyldes KUN hvis eksamen afholdes på anden adresse, end den ovenfor udfyldte "kursusudbyder adresse"</t>
        </r>
      </text>
    </comment>
    <comment ref="B26" authorId="1" shapeId="0">
      <text>
        <r>
          <rPr>
            <b/>
            <sz val="9"/>
            <color indexed="81"/>
            <rFont val="Tahoma"/>
            <family val="2"/>
          </rPr>
          <t xml:space="preserve">Særlig info:
Kunne være, hvis adgang til undervisning eller eksamen kræver særlige foranstaltninger eller lignende. (Eksempelvis: Ringe til portner, tlf. xx xx xx xx). Anmærkning overføres aut. til Anmeldelse/Bestillings-ark. </t>
        </r>
      </text>
    </comment>
  </commentList>
</comments>
</file>

<file path=xl/sharedStrings.xml><?xml version="1.0" encoding="utf-8"?>
<sst xmlns="http://schemas.openxmlformats.org/spreadsheetml/2006/main" count="77" uniqueCount="68">
  <si>
    <t>Velkomst og opstart.</t>
  </si>
  <si>
    <t>Pause</t>
  </si>
  <si>
    <t xml:space="preserve">Middag </t>
  </si>
  <si>
    <t>fra</t>
  </si>
  <si>
    <t>til</t>
  </si>
  <si>
    <t>min</t>
  </si>
  <si>
    <t>Dag 1</t>
  </si>
  <si>
    <t>lekt.</t>
  </si>
  <si>
    <t>Opsamling og repetition</t>
  </si>
  <si>
    <t>nødvendig tid ved opstart, før egentlig undervisning første dag</t>
  </si>
  <si>
    <t xml:space="preserve">kursusstart </t>
  </si>
  <si>
    <t>(dd-mm-åå)</t>
  </si>
  <si>
    <t>mødetidspunkt</t>
  </si>
  <si>
    <t>-</t>
  </si>
  <si>
    <t>Eksamen</t>
  </si>
  <si>
    <t>Pause og klargøring til eksamen</t>
  </si>
  <si>
    <t>antal minutter</t>
  </si>
  <si>
    <t>Kursusudbyder (navn)</t>
  </si>
  <si>
    <t>Kursusudbyder (adresse)</t>
  </si>
  <si>
    <t>Undervisningen afholdes (adr.):</t>
  </si>
  <si>
    <t>Eksamen afholdes (adr.hvis anden):</t>
  </si>
  <si>
    <t>Eksamensdato</t>
  </si>
  <si>
    <t>Antal kursister:</t>
  </si>
  <si>
    <t>Klassens særlige opbygning med underklasser og forenelighedsgrupper</t>
  </si>
  <si>
    <t>Særlige risici i forbindelse med eksplosive og pyrotekniske stoffer og genstande</t>
  </si>
  <si>
    <t>Særlige angivelser i transportdokumenter</t>
  </si>
  <si>
    <t>Kolliafmærkning, faresedler og påskrifter</t>
  </si>
  <si>
    <t>Regler for sammenlæsning</t>
  </si>
  <si>
    <t>Krav om køretøjgodkendelser, ADR-godkendelsesattester</t>
  </si>
  <si>
    <t>Typer af køretøjer, EXII og EXIII</t>
  </si>
  <si>
    <t>Begrænsninger i transporteret mængde</t>
  </si>
  <si>
    <t>Regler for afmærkning af køretøjer. Faresedler og orange fareskilte</t>
  </si>
  <si>
    <t>Særlige regler, vedr. transport, af- og pålæsning, rygningsforbud, opsyn m.m.</t>
  </si>
  <si>
    <t>(Eksamen, klasse 1)</t>
  </si>
  <si>
    <t>(tt:mm)</t>
  </si>
  <si>
    <t>cfo@brs.dk</t>
  </si>
  <si>
    <t>Evaluering af eksamen</t>
  </si>
  <si>
    <t>Sikringsbestemmelser, højrisikogods</t>
  </si>
  <si>
    <t>Tunnelrestriktioner</t>
  </si>
  <si>
    <t>Kursusudbyders CVR-nr.</t>
  </si>
  <si>
    <t>Evt. særlig info til BRS:</t>
  </si>
  <si>
    <t>varighed af middagspause (anbefalet 30 minutter)</t>
  </si>
  <si>
    <t>Instruktør(er): Teoretiske lektioner</t>
  </si>
  <si>
    <t>Instruktør(er): Praktiske lektioner</t>
  </si>
  <si>
    <t>Postnr. og by:</t>
  </si>
  <si>
    <t>Tlf. til eventuel kontakt vedr. tilsyn:</t>
  </si>
  <si>
    <t>Til Beredskabsstyrelsen, Center for Forebyggelse</t>
  </si>
  <si>
    <t>Anmeldelse af farligt gods chaufførkursus (ADR-kursus)</t>
  </si>
  <si>
    <r>
      <t xml:space="preserve">jf. pkt. 4.1 i Beredskabsstyrelsens </t>
    </r>
    <r>
      <rPr>
        <i/>
        <sz val="11"/>
        <rFont val="Calibri"/>
        <family val="2"/>
      </rPr>
      <t>Vilkår for godkendelse af farligt gods chaufførkurser</t>
    </r>
  </si>
  <si>
    <t>Anmeldelse sker af hensyn til Beredskabsstyrelsens mulighed for at føre tilsyn med kurset.</t>
  </si>
  <si>
    <t>Kursusudbyder</t>
  </si>
  <si>
    <t>Navn:</t>
  </si>
  <si>
    <t>Kursussted</t>
  </si>
  <si>
    <t xml:space="preserve">Særlige adgangsforhold: </t>
  </si>
  <si>
    <t>Instruktør(er)s navn(e)</t>
  </si>
  <si>
    <t>Teori:</t>
  </si>
  <si>
    <t xml:space="preserve">Praktiske øvelser (hvis disse afholdes og med anden instruktør end ved teori): </t>
  </si>
  <si>
    <t xml:space="preserve">Tidsrummet for undervisning: </t>
  </si>
  <si>
    <t>Kursusdatoer</t>
  </si>
  <si>
    <t>Tidsrum (start/slut)</t>
  </si>
  <si>
    <t xml:space="preserve">Tidsrummet for eksamen: </t>
  </si>
  <si>
    <t>Tid - start:</t>
  </si>
  <si>
    <t>Tid - slut:</t>
  </si>
  <si>
    <t>Adresse</t>
  </si>
  <si>
    <t>Postnr. og by</t>
  </si>
  <si>
    <t>CVR-nummer</t>
  </si>
  <si>
    <t>Undervisningen afholdes, adresse</t>
  </si>
  <si>
    <t>Eksamen afholdes (adr.hvis anden)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</si>
</sst>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"/>
    <numFmt numFmtId="165" formatCode="dd/mm/yy;@"/>
  </numFmts>
  <fonts count="1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22"/>
      <name val="Arial"/>
      <family val="2"/>
    </font>
    <font>
      <b/>
      <sz val="12"/>
      <name val="Arial"/>
      <family val="2"/>
    </font>
    <font>
      <sz val="12"/>
      <name val="Times New Roman"/>
      <family val="1"/>
    </font>
    <font>
      <u/>
      <sz val="10"/>
      <color indexed="12"/>
      <name val="Arial"/>
      <family val="2"/>
    </font>
    <font>
      <b/>
      <sz val="9"/>
      <color indexed="81"/>
      <name val="Tahoma"/>
      <family val="2"/>
    </font>
    <font>
      <sz val="10"/>
      <name val="Tahoma"/>
      <family val="2"/>
    </font>
    <font>
      <sz val="11"/>
      <name val="Calibri"/>
      <family val="2"/>
    </font>
    <font>
      <b/>
      <sz val="10"/>
      <name val="Tahoma"/>
      <family val="2"/>
    </font>
    <font>
      <i/>
      <sz val="11"/>
      <name val="Calibri"/>
      <family val="2"/>
    </font>
    <font>
      <sz val="11"/>
      <name val="Tahoma"/>
      <family val="2"/>
    </font>
    <font>
      <b/>
      <sz val="1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0" borderId="0"/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175">
    <xf numFmtId="0" fontId="0" fillId="0" borderId="0" xfId="0"/>
    <xf numFmtId="0" fontId="0" fillId="0" borderId="0" xfId="0" applyProtection="1"/>
    <xf numFmtId="0" fontId="3" fillId="0" borderId="0" xfId="0" applyNumberFormat="1" applyFont="1" applyFill="1" applyBorder="1" applyProtection="1"/>
    <xf numFmtId="0" fontId="3" fillId="0" borderId="0" xfId="0" applyFont="1" applyFill="1" applyBorder="1" applyProtection="1"/>
    <xf numFmtId="0" fontId="3" fillId="0" borderId="0" xfId="0" applyNumberFormat="1" applyFont="1" applyProtection="1"/>
    <xf numFmtId="0" fontId="0" fillId="0" borderId="0" xfId="0" applyNumberFormat="1" applyProtection="1"/>
    <xf numFmtId="0" fontId="1" fillId="0" borderId="0" xfId="4"/>
    <xf numFmtId="0" fontId="5" fillId="0" borderId="0" xfId="4" applyFont="1" applyBorder="1" applyAlignment="1">
      <alignment horizontal="center" vertical="center" wrapText="1"/>
    </xf>
    <xf numFmtId="0" fontId="1" fillId="0" borderId="0" xfId="4" applyBorder="1"/>
    <xf numFmtId="0" fontId="1" fillId="0" borderId="0" xfId="4" applyFont="1"/>
    <xf numFmtId="0" fontId="6" fillId="0" borderId="0" xfId="1" applyAlignment="1" applyProtection="1"/>
    <xf numFmtId="20" fontId="1" fillId="0" borderId="1" xfId="4" applyNumberFormat="1" applyBorder="1" applyAlignment="1">
      <alignment horizontal="center"/>
    </xf>
    <xf numFmtId="0" fontId="5" fillId="0" borderId="0" xfId="4" applyFont="1" applyBorder="1" applyAlignment="1">
      <alignment horizontal="center" vertical="center"/>
    </xf>
    <xf numFmtId="0" fontId="5" fillId="0" borderId="0" xfId="4" applyFont="1" applyFill="1" applyBorder="1" applyAlignment="1">
      <alignment horizontal="center" vertical="center"/>
    </xf>
    <xf numFmtId="0" fontId="5" fillId="0" borderId="0" xfId="4" applyFont="1" applyBorder="1"/>
    <xf numFmtId="0" fontId="1" fillId="0" borderId="0" xfId="4" applyBorder="1" applyAlignment="1">
      <alignment horizontal="center"/>
    </xf>
    <xf numFmtId="164" fontId="1" fillId="0" borderId="0" xfId="4" applyNumberFormat="1" applyBorder="1" applyAlignment="1">
      <alignment horizontal="center"/>
    </xf>
    <xf numFmtId="20" fontId="1" fillId="0" borderId="0" xfId="4" applyNumberFormat="1" applyBorder="1" applyAlignment="1">
      <alignment horizont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0" fontId="1" fillId="0" borderId="0" xfId="4" applyFont="1" applyBorder="1"/>
    <xf numFmtId="0" fontId="1" fillId="0" borderId="0" xfId="4" applyNumberFormat="1" applyFont="1" applyBorder="1" applyAlignment="1">
      <alignment horizontal="left"/>
    </xf>
    <xf numFmtId="49" fontId="2" fillId="0" borderId="0" xfId="4" applyNumberFormat="1" applyFont="1" applyBorder="1"/>
    <xf numFmtId="0" fontId="4" fillId="0" borderId="0" xfId="4" applyFont="1" applyBorder="1" applyAlignment="1"/>
    <xf numFmtId="0" fontId="5" fillId="0" borderId="0" xfId="4" applyFont="1" applyBorder="1" applyAlignment="1"/>
    <xf numFmtId="0" fontId="8" fillId="0" borderId="0" xfId="4" applyFont="1"/>
    <xf numFmtId="0" fontId="10" fillId="0" borderId="0" xfId="4" applyFont="1"/>
    <xf numFmtId="0" fontId="9" fillId="0" borderId="0" xfId="4" applyFont="1"/>
    <xf numFmtId="0" fontId="8" fillId="0" borderId="1" xfId="4" applyFont="1" applyBorder="1" applyAlignment="1">
      <alignment vertical="top" wrapText="1"/>
    </xf>
    <xf numFmtId="0" fontId="1" fillId="0" borderId="0" xfId="4" applyFont="1" applyFill="1" applyBorder="1"/>
    <xf numFmtId="20" fontId="1" fillId="0" borderId="1" xfId="4" applyNumberFormat="1" applyFont="1" applyBorder="1" applyAlignment="1">
      <alignment horizontal="center"/>
    </xf>
    <xf numFmtId="165" fontId="1" fillId="0" borderId="1" xfId="4" applyNumberFormat="1" applyBorder="1" applyAlignment="1">
      <alignment horizontal="center"/>
    </xf>
    <xf numFmtId="0" fontId="8" fillId="0" borderId="1" xfId="4" applyFont="1" applyBorder="1" applyAlignment="1">
      <alignment horizontal="left" vertical="top" wrapText="1"/>
    </xf>
    <xf numFmtId="165" fontId="1" fillId="0" borderId="0" xfId="4" applyNumberFormat="1" applyBorder="1" applyAlignment="1">
      <alignment horizontal="center"/>
    </xf>
    <xf numFmtId="20" fontId="1" fillId="0" borderId="0" xfId="4" applyNumberFormat="1" applyFont="1" applyBorder="1" applyAlignment="1">
      <alignment horizontal="center"/>
    </xf>
    <xf numFmtId="0" fontId="8" fillId="0" borderId="43" xfId="4" applyFont="1" applyBorder="1" applyAlignment="1">
      <alignment vertical="top" wrapText="1"/>
    </xf>
    <xf numFmtId="0" fontId="2" fillId="0" borderId="1" xfId="4" applyFont="1" applyBorder="1" applyAlignment="1">
      <alignment horizontal="left"/>
    </xf>
    <xf numFmtId="0" fontId="8" fillId="0" borderId="1" xfId="4" applyFont="1" applyBorder="1" applyAlignment="1">
      <alignment horizontal="left" vertical="top" wrapText="1"/>
    </xf>
    <xf numFmtId="0" fontId="1" fillId="0" borderId="1" xfId="4" applyBorder="1" applyAlignment="1">
      <alignment horizontal="left" vertical="center"/>
    </xf>
    <xf numFmtId="0" fontId="1" fillId="0" borderId="1" xfId="4" applyBorder="1" applyAlignment="1">
      <alignment horizontal="left"/>
    </xf>
    <xf numFmtId="165" fontId="1" fillId="0" borderId="1" xfId="4" applyNumberFormat="1" applyBorder="1" applyAlignment="1">
      <alignment horizontal="center"/>
    </xf>
    <xf numFmtId="165" fontId="1" fillId="0" borderId="0" xfId="4" applyNumberFormat="1" applyBorder="1" applyAlignment="1">
      <alignment horizontal="center"/>
    </xf>
    <xf numFmtId="0" fontId="1" fillId="0" borderId="43" xfId="4" applyBorder="1" applyAlignment="1">
      <alignment horizontal="left"/>
    </xf>
    <xf numFmtId="0" fontId="1" fillId="0" borderId="11" xfId="4" applyBorder="1" applyAlignment="1">
      <alignment horizontal="left"/>
    </xf>
    <xf numFmtId="0" fontId="1" fillId="0" borderId="26" xfId="4" applyBorder="1" applyAlignment="1">
      <alignment horizontal="left"/>
    </xf>
    <xf numFmtId="0" fontId="12" fillId="3" borderId="20" xfId="0" applyFont="1" applyFill="1" applyBorder="1" applyAlignment="1" applyProtection="1">
      <alignment horizontal="left"/>
    </xf>
    <xf numFmtId="0" fontId="12" fillId="3" borderId="21" xfId="0" applyFont="1" applyFill="1" applyBorder="1" applyAlignment="1" applyProtection="1">
      <alignment horizontal="left"/>
    </xf>
    <xf numFmtId="0" fontId="12" fillId="3" borderId="30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center"/>
      <protection locked="0"/>
    </xf>
    <xf numFmtId="0" fontId="12" fillId="3" borderId="7" xfId="0" applyFont="1" applyFill="1" applyBorder="1" applyProtection="1"/>
    <xf numFmtId="0" fontId="12" fillId="3" borderId="8" xfId="0" applyFont="1" applyFill="1" applyBorder="1" applyProtection="1"/>
    <xf numFmtId="0" fontId="12" fillId="3" borderId="9" xfId="0" applyFont="1" applyFill="1" applyBorder="1" applyProtection="1"/>
    <xf numFmtId="0" fontId="12" fillId="3" borderId="23" xfId="0" applyFont="1" applyFill="1" applyBorder="1" applyAlignment="1" applyProtection="1">
      <alignment horizontal="left"/>
    </xf>
    <xf numFmtId="0" fontId="12" fillId="3" borderId="1" xfId="0" applyFont="1" applyFill="1" applyBorder="1" applyAlignment="1" applyProtection="1">
      <alignment horizontal="left"/>
    </xf>
    <xf numFmtId="0" fontId="12" fillId="3" borderId="29" xfId="0" applyFont="1" applyFill="1" applyBorder="1" applyAlignment="1" applyProtection="1">
      <alignment horizontal="left"/>
    </xf>
    <xf numFmtId="20" fontId="13" fillId="2" borderId="3" xfId="0" applyNumberFormat="1" applyFont="1" applyFill="1" applyBorder="1" applyAlignment="1" applyProtection="1">
      <alignment horizontal="center"/>
      <protection locked="0"/>
    </xf>
    <xf numFmtId="0" fontId="12" fillId="3" borderId="10" xfId="0" applyFont="1" applyFill="1" applyBorder="1" applyProtection="1"/>
    <xf numFmtId="0" fontId="12" fillId="3" borderId="11" xfId="0" applyFont="1" applyFill="1" applyBorder="1" applyProtection="1"/>
    <xf numFmtId="0" fontId="12" fillId="3" borderId="12" xfId="0" applyFont="1" applyFill="1" applyBorder="1" applyProtection="1"/>
    <xf numFmtId="0" fontId="13" fillId="2" borderId="2" xfId="0" applyNumberFormat="1" applyFont="1" applyFill="1" applyBorder="1" applyAlignment="1" applyProtection="1">
      <alignment horizontal="center"/>
      <protection locked="0"/>
    </xf>
    <xf numFmtId="0" fontId="12" fillId="3" borderId="23" xfId="2" applyFont="1" applyFill="1" applyBorder="1" applyAlignment="1" applyProtection="1">
      <alignment horizontal="left"/>
    </xf>
    <xf numFmtId="0" fontId="12" fillId="3" borderId="1" xfId="2" applyFont="1" applyFill="1" applyBorder="1" applyAlignment="1" applyProtection="1">
      <alignment horizontal="left"/>
    </xf>
    <xf numFmtId="0" fontId="12" fillId="3" borderId="29" xfId="2" applyFont="1" applyFill="1" applyBorder="1" applyAlignment="1" applyProtection="1">
      <alignment horizontal="left"/>
    </xf>
    <xf numFmtId="0" fontId="13" fillId="2" borderId="2" xfId="0" applyFont="1" applyFill="1" applyBorder="1" applyAlignment="1" applyProtection="1">
      <alignment horizontal="center"/>
      <protection locked="0"/>
    </xf>
    <xf numFmtId="0" fontId="12" fillId="3" borderId="23" xfId="3" applyFont="1" applyFill="1" applyBorder="1" applyAlignment="1" applyProtection="1">
      <alignment horizontal="left"/>
    </xf>
    <xf numFmtId="0" fontId="12" fillId="3" borderId="1" xfId="3" applyFont="1" applyFill="1" applyBorder="1" applyAlignment="1" applyProtection="1">
      <alignment horizontal="left"/>
    </xf>
    <xf numFmtId="0" fontId="12" fillId="3" borderId="29" xfId="3" applyFont="1" applyFill="1" applyBorder="1" applyAlignment="1" applyProtection="1">
      <alignment horizontal="left"/>
    </xf>
    <xf numFmtId="0" fontId="13" fillId="2" borderId="4" xfId="0" applyFont="1" applyFill="1" applyBorder="1" applyAlignment="1" applyProtection="1">
      <alignment horizontal="center"/>
      <protection locked="0"/>
    </xf>
    <xf numFmtId="0" fontId="12" fillId="3" borderId="13" xfId="0" applyFont="1" applyFill="1" applyBorder="1" applyProtection="1"/>
    <xf numFmtId="0" fontId="12" fillId="3" borderId="38" xfId="0" applyFont="1" applyFill="1" applyBorder="1" applyProtection="1"/>
    <xf numFmtId="0" fontId="12" fillId="3" borderId="39" xfId="0" applyFont="1" applyFill="1" applyBorder="1" applyProtection="1"/>
    <xf numFmtId="0" fontId="12" fillId="3" borderId="14" xfId="4" applyFont="1" applyFill="1" applyBorder="1" applyAlignment="1" applyProtection="1">
      <alignment horizontal="left"/>
    </xf>
    <xf numFmtId="0" fontId="13" fillId="3" borderId="15" xfId="4" applyFont="1" applyFill="1" applyBorder="1" applyAlignment="1" applyProtection="1">
      <alignment horizontal="left"/>
    </xf>
    <xf numFmtId="0" fontId="13" fillId="3" borderId="15" xfId="4" applyFont="1" applyFill="1" applyBorder="1" applyAlignment="1" applyProtection="1">
      <alignment horizontal="center"/>
    </xf>
    <xf numFmtId="0" fontId="13" fillId="2" borderId="40" xfId="0" applyFont="1" applyFill="1" applyBorder="1" applyAlignment="1" applyProtection="1">
      <alignment horizontal="left"/>
      <protection locked="0"/>
    </xf>
    <xf numFmtId="0" fontId="13" fillId="2" borderId="51" xfId="0" applyFont="1" applyFill="1" applyBorder="1" applyAlignment="1" applyProtection="1">
      <alignment horizontal="left"/>
      <protection locked="0"/>
    </xf>
    <xf numFmtId="0" fontId="13" fillId="2" borderId="2" xfId="0" applyFont="1" applyFill="1" applyBorder="1" applyAlignment="1" applyProtection="1">
      <alignment horizontal="left"/>
      <protection locked="0"/>
    </xf>
    <xf numFmtId="0" fontId="13" fillId="3" borderId="41" xfId="0" applyFont="1" applyFill="1" applyBorder="1" applyAlignment="1" applyProtection="1">
      <alignment horizontal="center"/>
    </xf>
    <xf numFmtId="0" fontId="13" fillId="3" borderId="3" xfId="0" applyFont="1" applyFill="1" applyBorder="1" applyAlignment="1" applyProtection="1">
      <alignment horizontal="center"/>
    </xf>
    <xf numFmtId="0" fontId="13" fillId="3" borderId="37" xfId="0" applyFont="1" applyFill="1" applyBorder="1" applyAlignment="1" applyProtection="1">
      <alignment horizontal="center"/>
    </xf>
    <xf numFmtId="0" fontId="13" fillId="3" borderId="42" xfId="0" applyFont="1" applyFill="1" applyBorder="1" applyAlignment="1" applyProtection="1">
      <alignment horizontal="center"/>
    </xf>
    <xf numFmtId="0" fontId="12" fillId="3" borderId="10" xfId="4" applyFont="1" applyFill="1" applyBorder="1" applyAlignment="1" applyProtection="1">
      <alignment horizontal="left"/>
    </xf>
    <xf numFmtId="0" fontId="13" fillId="3" borderId="11" xfId="4" applyFont="1" applyFill="1" applyBorder="1" applyAlignment="1" applyProtection="1">
      <alignment horizontal="left"/>
    </xf>
    <xf numFmtId="0" fontId="13" fillId="3" borderId="11" xfId="4" applyFont="1" applyFill="1" applyBorder="1" applyAlignment="1" applyProtection="1">
      <alignment horizontal="center"/>
    </xf>
    <xf numFmtId="0" fontId="12" fillId="3" borderId="10" xfId="4" applyFont="1" applyFill="1" applyBorder="1" applyAlignment="1" applyProtection="1">
      <alignment horizontal="left"/>
    </xf>
    <xf numFmtId="0" fontId="12" fillId="3" borderId="11" xfId="4" applyFont="1" applyFill="1" applyBorder="1" applyAlignment="1" applyProtection="1">
      <alignment horizontal="left"/>
    </xf>
    <xf numFmtId="0" fontId="12" fillId="3" borderId="12" xfId="4" applyFont="1" applyFill="1" applyBorder="1" applyAlignment="1" applyProtection="1">
      <alignment horizontal="left"/>
    </xf>
    <xf numFmtId="0" fontId="13" fillId="3" borderId="16" xfId="0" applyFont="1" applyFill="1" applyBorder="1" applyAlignment="1" applyProtection="1">
      <alignment horizontal="center"/>
    </xf>
    <xf numFmtId="0" fontId="13" fillId="3" borderId="6" xfId="0" applyFont="1" applyFill="1" applyBorder="1" applyAlignment="1" applyProtection="1">
      <alignment horizontal="center"/>
    </xf>
    <xf numFmtId="0" fontId="12" fillId="3" borderId="55" xfId="4" applyFont="1" applyFill="1" applyBorder="1" applyAlignment="1" applyProtection="1">
      <alignment horizontal="left"/>
    </xf>
    <xf numFmtId="0" fontId="12" fillId="3" borderId="52" xfId="4" applyFont="1" applyFill="1" applyBorder="1" applyAlignment="1" applyProtection="1">
      <alignment horizontal="left"/>
    </xf>
    <xf numFmtId="0" fontId="12" fillId="3" borderId="16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left"/>
    </xf>
    <xf numFmtId="0" fontId="13" fillId="3" borderId="5" xfId="0" applyFont="1" applyFill="1" applyBorder="1" applyAlignment="1" applyProtection="1">
      <alignment horizontal="center"/>
    </xf>
    <xf numFmtId="0" fontId="13" fillId="2" borderId="54" xfId="0" applyFont="1" applyFill="1" applyBorder="1" applyAlignment="1" applyProtection="1">
      <alignment horizontal="center"/>
      <protection locked="0"/>
    </xf>
    <xf numFmtId="0" fontId="12" fillId="3" borderId="5" xfId="0" applyFont="1" applyFill="1" applyBorder="1" applyProtection="1"/>
    <xf numFmtId="0" fontId="12" fillId="3" borderId="6" xfId="0" applyFont="1" applyFill="1" applyBorder="1" applyProtection="1"/>
    <xf numFmtId="0" fontId="12" fillId="0" borderId="0" xfId="0" applyFont="1" applyProtection="1"/>
    <xf numFmtId="0" fontId="12" fillId="0" borderId="17" xfId="0" applyFont="1" applyBorder="1" applyProtection="1"/>
    <xf numFmtId="0" fontId="12" fillId="0" borderId="18" xfId="0" applyFont="1" applyBorder="1" applyProtection="1"/>
    <xf numFmtId="164" fontId="13" fillId="0" borderId="19" xfId="0" applyNumberFormat="1" applyFont="1" applyFill="1" applyBorder="1" applyAlignment="1" applyProtection="1">
      <alignment horizontal="center"/>
    </xf>
    <xf numFmtId="0" fontId="12" fillId="4" borderId="8" xfId="0" applyFont="1" applyFill="1" applyBorder="1" applyAlignment="1" applyProtection="1"/>
    <xf numFmtId="0" fontId="12" fillId="4" borderId="3" xfId="0" applyFont="1" applyFill="1" applyBorder="1" applyAlignment="1" applyProtection="1"/>
    <xf numFmtId="20" fontId="12" fillId="0" borderId="20" xfId="0" applyNumberFormat="1" applyFont="1" applyBorder="1" applyProtection="1"/>
    <xf numFmtId="20" fontId="12" fillId="0" borderId="21" xfId="0" applyNumberFormat="1" applyFont="1" applyBorder="1" applyProtection="1"/>
    <xf numFmtId="0" fontId="12" fillId="0" borderId="21" xfId="0" applyFont="1" applyBorder="1" applyAlignment="1" applyProtection="1">
      <alignment horizontal="center"/>
    </xf>
    <xf numFmtId="0" fontId="12" fillId="0" borderId="22" xfId="0" applyFont="1" applyBorder="1" applyProtection="1"/>
    <xf numFmtId="0" fontId="12" fillId="5" borderId="22" xfId="0" applyFont="1" applyFill="1" applyBorder="1" applyAlignment="1" applyProtection="1">
      <alignment horizontal="left"/>
    </xf>
    <xf numFmtId="0" fontId="12" fillId="5" borderId="45" xfId="0" applyFont="1" applyFill="1" applyBorder="1" applyAlignment="1" applyProtection="1">
      <alignment horizontal="left"/>
    </xf>
    <xf numFmtId="0" fontId="12" fillId="5" borderId="9" xfId="0" applyFont="1" applyFill="1" applyBorder="1" applyAlignment="1" applyProtection="1">
      <alignment horizontal="left"/>
    </xf>
    <xf numFmtId="20" fontId="12" fillId="0" borderId="48" xfId="0" applyNumberFormat="1" applyFont="1" applyBorder="1" applyAlignment="1" applyProtection="1">
      <alignment horizontal="center" vertical="center"/>
    </xf>
    <xf numFmtId="20" fontId="12" fillId="0" borderId="46" xfId="0" applyNumberFormat="1" applyFont="1" applyBorder="1" applyAlignment="1" applyProtection="1">
      <alignment horizontal="center" vertical="center"/>
    </xf>
    <xf numFmtId="0" fontId="12" fillId="0" borderId="46" xfId="0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2" fillId="0" borderId="44" xfId="0" applyFont="1" applyBorder="1" applyAlignment="1" applyProtection="1">
      <alignment horizontal="left" vertical="top" wrapText="1"/>
    </xf>
    <xf numFmtId="0" fontId="12" fillId="0" borderId="38" xfId="0" applyFont="1" applyBorder="1" applyAlignment="1" applyProtection="1">
      <alignment horizontal="left" vertical="top" wrapText="1"/>
    </xf>
    <xf numFmtId="0" fontId="12" fillId="0" borderId="39" xfId="0" applyFont="1" applyBorder="1" applyAlignment="1" applyProtection="1">
      <alignment horizontal="left" vertical="top" wrapText="1"/>
    </xf>
    <xf numFmtId="20" fontId="12" fillId="0" borderId="27" xfId="0" applyNumberFormat="1" applyFont="1" applyBorder="1" applyAlignment="1" applyProtection="1">
      <alignment horizontal="center" vertical="center"/>
    </xf>
    <xf numFmtId="20" fontId="12" fillId="0" borderId="28" xfId="0" applyNumberFormat="1" applyFont="1" applyBorder="1" applyAlignment="1" applyProtection="1">
      <alignment horizontal="center" vertical="center"/>
    </xf>
    <xf numFmtId="0" fontId="12" fillId="0" borderId="28" xfId="0" applyFont="1" applyBorder="1" applyAlignment="1" applyProtection="1">
      <alignment horizontal="center" vertical="center"/>
    </xf>
    <xf numFmtId="0" fontId="12" fillId="0" borderId="31" xfId="0" applyFont="1" applyBorder="1" applyAlignment="1" applyProtection="1">
      <alignment horizontal="left" vertical="top" wrapText="1"/>
    </xf>
    <xf numFmtId="0" fontId="12" fillId="0" borderId="15" xfId="0" applyFont="1" applyBorder="1" applyAlignment="1" applyProtection="1">
      <alignment horizontal="left" vertical="top" wrapText="1"/>
    </xf>
    <xf numFmtId="0" fontId="12" fillId="0" borderId="35" xfId="0" applyFont="1" applyBorder="1" applyAlignment="1" applyProtection="1">
      <alignment horizontal="left" vertical="top" wrapText="1"/>
    </xf>
    <xf numFmtId="20" fontId="12" fillId="0" borderId="36" xfId="0" applyNumberFormat="1" applyFont="1" applyBorder="1" applyAlignment="1" applyProtection="1">
      <alignment horizontal="center" vertical="center"/>
    </xf>
    <xf numFmtId="20" fontId="12" fillId="0" borderId="33" xfId="0" applyNumberFormat="1" applyFont="1" applyBorder="1" applyAlignment="1" applyProtection="1">
      <alignment horizontal="center" vertical="center"/>
    </xf>
    <xf numFmtId="0" fontId="12" fillId="2" borderId="1" xfId="0" applyFont="1" applyFill="1" applyBorder="1" applyAlignment="1" applyProtection="1">
      <alignment horizontal="center"/>
      <protection locked="0"/>
    </xf>
    <xf numFmtId="0" fontId="13" fillId="0" borderId="1" xfId="0" applyFont="1" applyFill="1" applyBorder="1" applyAlignment="1" applyProtection="1">
      <alignment horizontal="center"/>
      <protection locked="0"/>
    </xf>
    <xf numFmtId="0" fontId="12" fillId="6" borderId="11" xfId="0" applyFont="1" applyFill="1" applyBorder="1" applyAlignment="1" applyProtection="1">
      <alignment horizontal="left" vertical="top" wrapText="1"/>
    </xf>
    <xf numFmtId="0" fontId="12" fillId="6" borderId="26" xfId="0" applyFont="1" applyFill="1" applyBorder="1" applyAlignment="1" applyProtection="1">
      <alignment horizontal="left" vertical="top" wrapText="1"/>
    </xf>
    <xf numFmtId="0" fontId="12" fillId="0" borderId="3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2" fillId="0" borderId="42" xfId="0" applyFont="1" applyBorder="1" applyAlignment="1" applyProtection="1">
      <alignment horizontal="left" vertical="top" wrapText="1"/>
    </xf>
    <xf numFmtId="20" fontId="12" fillId="0" borderId="23" xfId="0" applyNumberFormat="1" applyFont="1" applyBorder="1" applyAlignment="1" applyProtection="1">
      <alignment horizontal="center" vertical="center"/>
    </xf>
    <xf numFmtId="20" fontId="12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Protection="1"/>
    <xf numFmtId="0" fontId="12" fillId="6" borderId="43" xfId="0" applyFont="1" applyFill="1" applyBorder="1" applyAlignment="1" applyProtection="1">
      <alignment horizontal="left" wrapText="1"/>
    </xf>
    <xf numFmtId="0" fontId="12" fillId="6" borderId="11" xfId="0" applyFont="1" applyFill="1" applyBorder="1" applyAlignment="1" applyProtection="1">
      <alignment horizontal="left" wrapText="1"/>
    </xf>
    <xf numFmtId="0" fontId="12" fillId="6" borderId="12" xfId="0" applyFont="1" applyFill="1" applyBorder="1" applyAlignment="1" applyProtection="1">
      <alignment horizontal="left" wrapText="1"/>
    </xf>
    <xf numFmtId="0" fontId="12" fillId="0" borderId="1" xfId="0" applyFont="1" applyBorder="1" applyAlignment="1" applyProtection="1">
      <alignment horizontal="center" vertical="center"/>
    </xf>
    <xf numFmtId="0" fontId="12" fillId="6" borderId="43" xfId="0" applyFont="1" applyFill="1" applyBorder="1" applyAlignment="1" applyProtection="1">
      <alignment horizontal="left" vertical="top" wrapText="1"/>
    </xf>
    <xf numFmtId="0" fontId="12" fillId="7" borderId="43" xfId="0" applyFont="1" applyFill="1" applyBorder="1" applyAlignment="1" applyProtection="1">
      <alignment horizontal="left" wrapText="1"/>
    </xf>
    <xf numFmtId="0" fontId="12" fillId="7" borderId="11" xfId="0" applyFont="1" applyFill="1" applyBorder="1" applyAlignment="1" applyProtection="1">
      <alignment horizontal="left" wrapText="1"/>
    </xf>
    <xf numFmtId="0" fontId="12" fillId="7" borderId="12" xfId="0" applyFont="1" applyFill="1" applyBorder="1" applyAlignment="1" applyProtection="1">
      <alignment horizontal="left" wrapText="1"/>
    </xf>
    <xf numFmtId="0" fontId="12" fillId="0" borderId="44" xfId="0" applyFont="1" applyFill="1" applyBorder="1" applyAlignment="1" applyProtection="1">
      <alignment horizontal="left" vertical="top" wrapText="1"/>
    </xf>
    <xf numFmtId="0" fontId="12" fillId="0" borderId="38" xfId="0" applyFont="1" applyFill="1" applyBorder="1" applyAlignment="1" applyProtection="1">
      <alignment horizontal="left" vertical="top" wrapText="1"/>
    </xf>
    <xf numFmtId="0" fontId="12" fillId="0" borderId="39" xfId="0" applyFont="1" applyFill="1" applyBorder="1" applyAlignment="1" applyProtection="1">
      <alignment horizontal="left" vertical="top" wrapText="1"/>
    </xf>
    <xf numFmtId="0" fontId="12" fillId="0" borderId="34" xfId="0" applyFont="1" applyFill="1" applyBorder="1" applyAlignment="1" applyProtection="1">
      <alignment horizontal="left" vertical="top" wrapText="1"/>
    </xf>
    <xf numFmtId="0" fontId="12" fillId="0" borderId="0" xfId="0" applyFont="1" applyFill="1" applyBorder="1" applyAlignment="1" applyProtection="1">
      <alignment horizontal="left" vertical="top" wrapText="1"/>
    </xf>
    <xf numFmtId="0" fontId="12" fillId="0" borderId="42" xfId="0" applyFont="1" applyFill="1" applyBorder="1" applyAlignment="1" applyProtection="1">
      <alignment horizontal="left" vertical="top" wrapText="1"/>
    </xf>
    <xf numFmtId="0" fontId="12" fillId="0" borderId="43" xfId="0" applyFont="1" applyBorder="1" applyAlignment="1" applyProtection="1">
      <alignment horizontal="center" vertical="center"/>
    </xf>
    <xf numFmtId="0" fontId="12" fillId="0" borderId="43" xfId="0" applyFont="1" applyBorder="1" applyAlignment="1" applyProtection="1">
      <alignment horizontal="center" vertical="center"/>
    </xf>
    <xf numFmtId="20" fontId="12" fillId="0" borderId="49" xfId="0" applyNumberFormat="1" applyFont="1" applyBorder="1" applyAlignment="1" applyProtection="1">
      <alignment horizontal="center" vertical="center"/>
    </xf>
    <xf numFmtId="20" fontId="12" fillId="0" borderId="50" xfId="0" applyNumberFormat="1" applyFont="1" applyBorder="1" applyAlignment="1" applyProtection="1">
      <alignment horizontal="center" vertical="center"/>
    </xf>
    <xf numFmtId="0" fontId="12" fillId="0" borderId="50" xfId="0" applyFont="1" applyBorder="1" applyAlignment="1" applyProtection="1">
      <alignment horizontal="center" vertical="center"/>
    </xf>
    <xf numFmtId="0" fontId="12" fillId="0" borderId="47" xfId="0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left" vertical="top" wrapText="1"/>
    </xf>
    <xf numFmtId="0" fontId="12" fillId="0" borderId="5" xfId="0" applyFont="1" applyBorder="1" applyAlignment="1" applyProtection="1">
      <alignment horizontal="left" vertical="top" wrapText="1"/>
    </xf>
    <xf numFmtId="0" fontId="12" fillId="0" borderId="6" xfId="0" applyFont="1" applyBorder="1" applyAlignment="1" applyProtection="1">
      <alignment horizontal="left" vertical="top" wrapText="1"/>
    </xf>
    <xf numFmtId="20" fontId="12" fillId="0" borderId="36" xfId="0" applyNumberFormat="1" applyFont="1" applyFill="1" applyBorder="1" applyAlignment="1" applyProtection="1">
      <alignment horizontal="center" vertical="center"/>
    </xf>
    <xf numFmtId="0" fontId="12" fillId="6" borderId="34" xfId="0" applyFont="1" applyFill="1" applyBorder="1" applyAlignment="1" applyProtection="1">
      <alignment horizontal="left" vertical="top"/>
    </xf>
    <xf numFmtId="0" fontId="12" fillId="6" borderId="15" xfId="0" applyFont="1" applyFill="1" applyBorder="1" applyAlignment="1" applyProtection="1">
      <alignment horizontal="left" vertical="top"/>
    </xf>
    <xf numFmtId="0" fontId="12" fillId="6" borderId="35" xfId="0" applyFont="1" applyFill="1" applyBorder="1" applyAlignment="1" applyProtection="1">
      <alignment horizontal="left" vertical="top"/>
    </xf>
    <xf numFmtId="0" fontId="13" fillId="0" borderId="4" xfId="0" applyFont="1" applyBorder="1" applyAlignment="1" applyProtection="1">
      <alignment horizontal="center" vertical="center"/>
    </xf>
    <xf numFmtId="0" fontId="12" fillId="4" borderId="38" xfId="0" applyFont="1" applyFill="1" applyBorder="1" applyAlignment="1" applyProtection="1">
      <alignment horizontal="left" vertical="center"/>
    </xf>
    <xf numFmtId="0" fontId="12" fillId="4" borderId="39" xfId="0" applyFont="1" applyFill="1" applyBorder="1" applyAlignment="1" applyProtection="1">
      <alignment horizontal="left" vertical="center"/>
    </xf>
    <xf numFmtId="0" fontId="13" fillId="0" borderId="54" xfId="0" applyFont="1" applyBorder="1" applyAlignment="1" applyProtection="1">
      <alignment horizontal="center" vertical="center"/>
    </xf>
    <xf numFmtId="0" fontId="12" fillId="4" borderId="15" xfId="0" applyFont="1" applyFill="1" applyBorder="1" applyAlignment="1" applyProtection="1">
      <alignment horizontal="left" vertical="center"/>
    </xf>
    <xf numFmtId="0" fontId="12" fillId="4" borderId="35" xfId="0" applyFont="1" applyFill="1" applyBorder="1" applyAlignment="1" applyProtection="1">
      <alignment horizontal="left" vertical="center"/>
    </xf>
    <xf numFmtId="20" fontId="12" fillId="0" borderId="24" xfId="0" applyNumberFormat="1" applyFont="1" applyBorder="1" applyAlignment="1" applyProtection="1">
      <alignment horizontal="center" vertical="center"/>
    </xf>
    <xf numFmtId="20" fontId="12" fillId="0" borderId="25" xfId="0" applyNumberFormat="1" applyFont="1" applyBorder="1" applyAlignment="1" applyProtection="1">
      <alignment horizontal="center" vertical="center"/>
    </xf>
    <xf numFmtId="0" fontId="12" fillId="0" borderId="25" xfId="0" applyFont="1" applyBorder="1" applyAlignment="1" applyProtection="1">
      <alignment horizontal="center"/>
    </xf>
    <xf numFmtId="0" fontId="12" fillId="0" borderId="25" xfId="0" applyFont="1" applyBorder="1" applyProtection="1"/>
    <xf numFmtId="0" fontId="12" fillId="0" borderId="47" xfId="0" applyFont="1" applyFill="1" applyBorder="1" applyAlignment="1" applyProtection="1">
      <alignment horizontal="left" wrapText="1"/>
    </xf>
    <xf numFmtId="0" fontId="12" fillId="0" borderId="52" xfId="0" applyFont="1" applyFill="1" applyBorder="1" applyAlignment="1" applyProtection="1">
      <alignment horizontal="left" wrapText="1"/>
    </xf>
    <xf numFmtId="0" fontId="12" fillId="0" borderId="53" xfId="0" applyFont="1" applyFill="1" applyBorder="1" applyAlignment="1" applyProtection="1">
      <alignment horizontal="left" wrapText="1"/>
    </xf>
  </cellXfs>
  <cellStyles count="8">
    <cellStyle name="Hyperlink 2" xfId="5"/>
    <cellStyle name="Hyperlink 2 2" xfId="7"/>
    <cellStyle name="Link" xfId="1" builtinId="8"/>
    <cellStyle name="Normal" xfId="0" builtinId="0"/>
    <cellStyle name="Normal 2" xfId="4"/>
    <cellStyle name="Normal 3" xfId="6"/>
    <cellStyle name="Normal 4" xfId="3"/>
    <cellStyle name="Normal 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9525</xdr:rowOff>
    </xdr:from>
    <xdr:to>
      <xdr:col>12</xdr:col>
      <xdr:colOff>0</xdr:colOff>
      <xdr:row>3</xdr:row>
      <xdr:rowOff>104775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209550" y="9525"/>
          <a:ext cx="6619875" cy="4191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a-DK" sz="1400" b="1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Specialiseringskursus Klasse 1</a:t>
          </a:r>
        </a:p>
        <a:p>
          <a:pPr algn="ctr" rtl="0">
            <a:defRPr sz="1000"/>
          </a:pPr>
          <a:endParaRPr lang="da-DK" sz="1200" b="1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</xdr:col>
      <xdr:colOff>0</xdr:colOff>
      <xdr:row>3</xdr:row>
      <xdr:rowOff>95250</xdr:rowOff>
    </xdr:from>
    <xdr:to>
      <xdr:col>12</xdr:col>
      <xdr:colOff>0</xdr:colOff>
      <xdr:row>7</xdr:row>
      <xdr:rowOff>95250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200025" y="419100"/>
          <a:ext cx="6629400" cy="6477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Vejledende faglig lektionsoversigt for specialiseringskursus: Klasse 1</a:t>
          </a:r>
        </a:p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Rækkefølgen af de enkelte punkter kan frit tilrettelægges af instruktøren, ligesom vægtningen/tidsforbruget til de enkelte emner kan variere. Den samlede undervisningstid må dog ikke fraviges.</a:t>
          </a:r>
        </a:p>
      </xdr:txBody>
    </xdr:sp>
    <xdr:clientData/>
  </xdr:twoCellAnchor>
  <xdr:twoCellAnchor>
    <xdr:from>
      <xdr:col>0</xdr:col>
      <xdr:colOff>190500</xdr:colOff>
      <xdr:row>7</xdr:row>
      <xdr:rowOff>133350</xdr:rowOff>
    </xdr:from>
    <xdr:to>
      <xdr:col>11</xdr:col>
      <xdr:colOff>638175</xdr:colOff>
      <xdr:row>10</xdr:row>
      <xdr:rowOff>123825</xdr:rowOff>
    </xdr:to>
    <xdr:sp macro="" textlink="">
      <xdr:nvSpPr>
        <xdr:cNvPr id="1027" name="Text Box 3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190500" y="1104900"/>
          <a:ext cx="6629400" cy="476250"/>
        </a:xfrm>
        <a:prstGeom prst="rect">
          <a:avLst/>
        </a:prstGeom>
        <a:solidFill>
          <a:srgbClr val="CCFFCC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a-DK" sz="1050" b="0" i="0" u="none" strike="noStrike" baseline="0">
              <a:solidFill>
                <a:srgbClr val="000000"/>
              </a:solidFill>
              <a:latin typeface="Tahoma" panose="020B0604030504040204" pitchFamily="34" charset="0"/>
              <a:ea typeface="Tahoma" panose="020B0604030504040204" pitchFamily="34" charset="0"/>
              <a:cs typeface="Tahoma" panose="020B0604030504040204" pitchFamily="34" charset="0"/>
            </a:rPr>
            <a:t>Indtast manglende oplysninger i de grønne celler - samt ret, hvor de fortrykte ikke stemmer.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cfo@brs.d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L57"/>
  <sheetViews>
    <sheetView showZeros="0" tabSelected="1" topLeftCell="A16" zoomScaleNormal="100" workbookViewId="0">
      <selection activeCell="A28" sqref="A28:XFD28"/>
    </sheetView>
  </sheetViews>
  <sheetFormatPr defaultColWidth="9.109375" defaultRowHeight="13.2" x14ac:dyDescent="0.25"/>
  <cols>
    <col min="1" max="1" width="3" style="1" bestFit="1" customWidth="1"/>
    <col min="2" max="3" width="6.109375" style="1" bestFit="1" customWidth="1"/>
    <col min="4" max="4" width="4.109375" style="1" bestFit="1" customWidth="1"/>
    <col min="5" max="5" width="4.6640625" style="1" bestFit="1" customWidth="1"/>
    <col min="6" max="6" width="13.44140625" style="1" customWidth="1"/>
    <col min="7" max="7" width="11.44140625" style="1" customWidth="1"/>
    <col min="8" max="8" width="15.33203125" style="1" customWidth="1"/>
    <col min="9" max="9" width="11.44140625" style="1" customWidth="1"/>
    <col min="10" max="10" width="12.5546875" style="1" customWidth="1"/>
    <col min="11" max="11" width="6.109375" style="1" customWidth="1"/>
    <col min="12" max="12" width="9.6640625" style="1" customWidth="1"/>
    <col min="13" max="16384" width="9.109375" style="1"/>
  </cols>
  <sheetData>
    <row r="1" spans="2:12" ht="21" customHeight="1" x14ac:dyDescent="0.25"/>
    <row r="9" spans="2:12" x14ac:dyDescent="0.25">
      <c r="G9" s="2">
        <f>I13</f>
        <v>0.33333333333333331</v>
      </c>
      <c r="H9" s="3">
        <v>6.9444000000000005E-4</v>
      </c>
    </row>
    <row r="10" spans="2:12" x14ac:dyDescent="0.25">
      <c r="F10" s="4">
        <f>I12</f>
        <v>0</v>
      </c>
      <c r="G10" s="4" t="e">
        <f>#REF!</f>
        <v>#REF!</v>
      </c>
      <c r="H10" s="4" t="e">
        <f>#REF!</f>
        <v>#REF!</v>
      </c>
      <c r="I10" s="4" t="e">
        <f>#REF!</f>
        <v>#REF!</v>
      </c>
      <c r="J10" s="5"/>
    </row>
    <row r="11" spans="2:12" ht="13.8" thickBot="1" x14ac:dyDescent="0.3"/>
    <row r="12" spans="2:12" ht="14.4" thickBot="1" x14ac:dyDescent="0.3">
      <c r="B12" s="45" t="s">
        <v>10</v>
      </c>
      <c r="C12" s="46"/>
      <c r="D12" s="46"/>
      <c r="E12" s="46"/>
      <c r="F12" s="46"/>
      <c r="G12" s="46"/>
      <c r="H12" s="47"/>
      <c r="I12" s="48"/>
      <c r="J12" s="49" t="s">
        <v>11</v>
      </c>
      <c r="K12" s="50"/>
      <c r="L12" s="51"/>
    </row>
    <row r="13" spans="2:12" ht="14.4" thickBot="1" x14ac:dyDescent="0.3">
      <c r="B13" s="52" t="s">
        <v>12</v>
      </c>
      <c r="C13" s="53"/>
      <c r="D13" s="53"/>
      <c r="E13" s="53"/>
      <c r="F13" s="53"/>
      <c r="G13" s="53"/>
      <c r="H13" s="54"/>
      <c r="I13" s="55">
        <v>0.33333333333333331</v>
      </c>
      <c r="J13" s="56" t="s">
        <v>34</v>
      </c>
      <c r="K13" s="57"/>
      <c r="L13" s="58"/>
    </row>
    <row r="14" spans="2:12" ht="14.4" thickBot="1" x14ac:dyDescent="0.3">
      <c r="B14" s="52" t="s">
        <v>9</v>
      </c>
      <c r="C14" s="53"/>
      <c r="D14" s="53"/>
      <c r="E14" s="53"/>
      <c r="F14" s="53"/>
      <c r="G14" s="53"/>
      <c r="H14" s="54"/>
      <c r="I14" s="59">
        <v>15</v>
      </c>
      <c r="J14" s="56" t="s">
        <v>16</v>
      </c>
      <c r="K14" s="57"/>
      <c r="L14" s="58"/>
    </row>
    <row r="15" spans="2:12" ht="14.4" thickBot="1" x14ac:dyDescent="0.3">
      <c r="B15" s="60" t="s">
        <v>9</v>
      </c>
      <c r="C15" s="61"/>
      <c r="D15" s="61"/>
      <c r="E15" s="61"/>
      <c r="F15" s="61"/>
      <c r="G15" s="61"/>
      <c r="H15" s="62"/>
      <c r="I15" s="63">
        <v>30</v>
      </c>
      <c r="J15" s="56" t="s">
        <v>16</v>
      </c>
      <c r="K15" s="57"/>
      <c r="L15" s="58"/>
    </row>
    <row r="16" spans="2:12" ht="14.4" thickBot="1" x14ac:dyDescent="0.3">
      <c r="B16" s="64" t="s">
        <v>41</v>
      </c>
      <c r="C16" s="65"/>
      <c r="D16" s="65"/>
      <c r="E16" s="65"/>
      <c r="F16" s="65"/>
      <c r="G16" s="65"/>
      <c r="H16" s="66"/>
      <c r="I16" s="67">
        <v>10</v>
      </c>
      <c r="J16" s="68" t="s">
        <v>16</v>
      </c>
      <c r="K16" s="69"/>
      <c r="L16" s="70"/>
    </row>
    <row r="17" spans="2:12" ht="14.4" thickBot="1" x14ac:dyDescent="0.3">
      <c r="B17" s="71" t="s">
        <v>42</v>
      </c>
      <c r="C17" s="72"/>
      <c r="D17" s="72"/>
      <c r="E17" s="72"/>
      <c r="F17" s="73"/>
      <c r="G17" s="74"/>
      <c r="H17" s="75"/>
      <c r="I17" s="75"/>
      <c r="J17" s="76"/>
      <c r="K17" s="77"/>
      <c r="L17" s="78"/>
    </row>
    <row r="18" spans="2:12" ht="14.4" thickBot="1" x14ac:dyDescent="0.3">
      <c r="B18" s="71" t="s">
        <v>43</v>
      </c>
      <c r="C18" s="72"/>
      <c r="D18" s="72"/>
      <c r="E18" s="72"/>
      <c r="F18" s="73"/>
      <c r="G18" s="74"/>
      <c r="H18" s="75"/>
      <c r="I18" s="75"/>
      <c r="J18" s="76"/>
      <c r="K18" s="79"/>
      <c r="L18" s="80"/>
    </row>
    <row r="19" spans="2:12" ht="14.4" thickBot="1" x14ac:dyDescent="0.3">
      <c r="B19" s="71" t="s">
        <v>17</v>
      </c>
      <c r="C19" s="72"/>
      <c r="D19" s="72"/>
      <c r="E19" s="72"/>
      <c r="F19" s="73"/>
      <c r="G19" s="74"/>
      <c r="H19" s="75"/>
      <c r="I19" s="75"/>
      <c r="J19" s="76"/>
      <c r="K19" s="79"/>
      <c r="L19" s="80"/>
    </row>
    <row r="20" spans="2:12" ht="14.4" thickBot="1" x14ac:dyDescent="0.3">
      <c r="B20" s="81" t="s">
        <v>18</v>
      </c>
      <c r="C20" s="82"/>
      <c r="D20" s="82"/>
      <c r="E20" s="82"/>
      <c r="F20" s="83"/>
      <c r="G20" s="74"/>
      <c r="H20" s="75"/>
      <c r="I20" s="75"/>
      <c r="J20" s="76"/>
      <c r="K20" s="79"/>
      <c r="L20" s="80"/>
    </row>
    <row r="21" spans="2:12" ht="14.4" thickBot="1" x14ac:dyDescent="0.3">
      <c r="B21" s="84" t="s">
        <v>44</v>
      </c>
      <c r="C21" s="85"/>
      <c r="D21" s="85"/>
      <c r="E21" s="85"/>
      <c r="F21" s="86"/>
      <c r="G21" s="74"/>
      <c r="H21" s="75"/>
      <c r="I21" s="75"/>
      <c r="J21" s="76"/>
      <c r="K21" s="79"/>
      <c r="L21" s="80"/>
    </row>
    <row r="22" spans="2:12" ht="14.4" thickBot="1" x14ac:dyDescent="0.3">
      <c r="B22" s="81" t="s">
        <v>39</v>
      </c>
      <c r="C22" s="82"/>
      <c r="D22" s="82"/>
      <c r="E22" s="82"/>
      <c r="F22" s="83"/>
      <c r="G22" s="74"/>
      <c r="H22" s="75"/>
      <c r="I22" s="75"/>
      <c r="J22" s="76"/>
      <c r="K22" s="79"/>
      <c r="L22" s="80"/>
    </row>
    <row r="23" spans="2:12" ht="14.4" thickBot="1" x14ac:dyDescent="0.3">
      <c r="B23" s="81" t="s">
        <v>45</v>
      </c>
      <c r="C23" s="82"/>
      <c r="D23" s="82"/>
      <c r="E23" s="82"/>
      <c r="F23" s="83"/>
      <c r="G23" s="74"/>
      <c r="H23" s="75"/>
      <c r="I23" s="75"/>
      <c r="J23" s="76"/>
      <c r="K23" s="79"/>
      <c r="L23" s="80"/>
    </row>
    <row r="24" spans="2:12" ht="14.4" thickBot="1" x14ac:dyDescent="0.3">
      <c r="B24" s="81" t="s">
        <v>19</v>
      </c>
      <c r="C24" s="82"/>
      <c r="D24" s="82"/>
      <c r="E24" s="82"/>
      <c r="F24" s="83"/>
      <c r="G24" s="74"/>
      <c r="H24" s="75"/>
      <c r="I24" s="75"/>
      <c r="J24" s="76"/>
      <c r="K24" s="79"/>
      <c r="L24" s="80"/>
    </row>
    <row r="25" spans="2:12" ht="14.4" thickBot="1" x14ac:dyDescent="0.3">
      <c r="B25" s="71" t="s">
        <v>20</v>
      </c>
      <c r="C25" s="72"/>
      <c r="D25" s="72"/>
      <c r="E25" s="72"/>
      <c r="F25" s="73"/>
      <c r="G25" s="74"/>
      <c r="H25" s="75"/>
      <c r="I25" s="75"/>
      <c r="J25" s="76"/>
      <c r="K25" s="87"/>
      <c r="L25" s="88"/>
    </row>
    <row r="26" spans="2:12" ht="14.4" thickBot="1" x14ac:dyDescent="0.3">
      <c r="B26" s="89" t="s">
        <v>40</v>
      </c>
      <c r="C26" s="90"/>
      <c r="D26" s="90"/>
      <c r="E26" s="90"/>
      <c r="F26" s="90"/>
      <c r="G26" s="74"/>
      <c r="H26" s="75"/>
      <c r="I26" s="75"/>
      <c r="J26" s="76"/>
      <c r="K26" s="74"/>
      <c r="L26" s="75"/>
    </row>
    <row r="27" spans="2:12" ht="14.4" thickBot="1" x14ac:dyDescent="0.3">
      <c r="B27" s="91" t="s">
        <v>22</v>
      </c>
      <c r="C27" s="92"/>
      <c r="D27" s="92"/>
      <c r="E27" s="92"/>
      <c r="F27" s="93"/>
      <c r="G27" s="94"/>
      <c r="H27" s="93"/>
      <c r="I27" s="93"/>
      <c r="J27" s="93"/>
      <c r="K27" s="95"/>
      <c r="L27" s="96"/>
    </row>
    <row r="28" spans="2:12" ht="39" customHeight="1" thickBot="1" x14ac:dyDescent="0.3">
      <c r="B28" s="97"/>
      <c r="C28" s="97"/>
      <c r="D28" s="97"/>
      <c r="E28" s="97"/>
      <c r="F28" s="97"/>
      <c r="G28" s="97"/>
      <c r="H28" s="97"/>
      <c r="I28" s="97"/>
      <c r="J28" s="97"/>
      <c r="K28" s="97"/>
      <c r="L28" s="97"/>
    </row>
    <row r="29" spans="2:12" ht="14.4" thickBot="1" x14ac:dyDescent="0.3">
      <c r="B29" s="98" t="s">
        <v>3</v>
      </c>
      <c r="C29" s="99" t="s">
        <v>4</v>
      </c>
      <c r="D29" s="99" t="s">
        <v>5</v>
      </c>
      <c r="E29" s="99" t="s">
        <v>7</v>
      </c>
      <c r="F29" s="99" t="s">
        <v>6</v>
      </c>
      <c r="G29" s="100">
        <f>IF(I12&lt;&gt;" ",I12,0)</f>
        <v>0</v>
      </c>
      <c r="H29" s="101"/>
      <c r="I29" s="101"/>
      <c r="J29" s="101"/>
      <c r="K29" s="101"/>
      <c r="L29" s="102"/>
    </row>
    <row r="30" spans="2:12" ht="13.8" x14ac:dyDescent="0.25">
      <c r="B30" s="103">
        <f>I13</f>
        <v>0.33333333333333331</v>
      </c>
      <c r="C30" s="104">
        <f>G9+(H9*I14)</f>
        <v>0.34374993333333331</v>
      </c>
      <c r="D30" s="105">
        <f>I14</f>
        <v>15</v>
      </c>
      <c r="E30" s="106"/>
      <c r="F30" s="107" t="s">
        <v>0</v>
      </c>
      <c r="G30" s="108"/>
      <c r="H30" s="108"/>
      <c r="I30" s="108"/>
      <c r="J30" s="108"/>
      <c r="K30" s="108"/>
      <c r="L30" s="109"/>
    </row>
    <row r="31" spans="2:12" ht="13.8" x14ac:dyDescent="0.25">
      <c r="B31" s="110">
        <f>C30</f>
        <v>0.34374993333333331</v>
      </c>
      <c r="C31" s="111">
        <f>B31+(45*H9)</f>
        <v>0.37499973333333331</v>
      </c>
      <c r="D31" s="112">
        <v>45</v>
      </c>
      <c r="E31" s="113">
        <v>1</v>
      </c>
      <c r="F31" s="114" t="s">
        <v>23</v>
      </c>
      <c r="G31" s="115"/>
      <c r="H31" s="115"/>
      <c r="I31" s="115"/>
      <c r="J31" s="115"/>
      <c r="K31" s="115"/>
      <c r="L31" s="116"/>
    </row>
    <row r="32" spans="2:12" ht="13.8" x14ac:dyDescent="0.25">
      <c r="B32" s="117"/>
      <c r="C32" s="118"/>
      <c r="D32" s="119"/>
      <c r="E32" s="112"/>
      <c r="F32" s="120" t="s">
        <v>24</v>
      </c>
      <c r="G32" s="121"/>
      <c r="H32" s="121"/>
      <c r="I32" s="121"/>
      <c r="J32" s="121"/>
      <c r="K32" s="121"/>
      <c r="L32" s="122"/>
    </row>
    <row r="33" spans="2:12" ht="13.8" x14ac:dyDescent="0.25">
      <c r="B33" s="123">
        <f>C31</f>
        <v>0.37499973333333331</v>
      </c>
      <c r="C33" s="124">
        <f>B33+(D33*H9)</f>
        <v>0.38194413333333332</v>
      </c>
      <c r="D33" s="125">
        <f>$I$16</f>
        <v>10</v>
      </c>
      <c r="E33" s="126"/>
      <c r="F33" s="127" t="s">
        <v>1</v>
      </c>
      <c r="G33" s="127"/>
      <c r="H33" s="127"/>
      <c r="I33" s="127"/>
      <c r="J33" s="127"/>
      <c r="K33" s="127"/>
      <c r="L33" s="128"/>
    </row>
    <row r="34" spans="2:12" ht="13.8" x14ac:dyDescent="0.25">
      <c r="B34" s="110">
        <f>C33</f>
        <v>0.38194413333333332</v>
      </c>
      <c r="C34" s="111">
        <f>B34+(45*$H$9)</f>
        <v>0.41319393333333332</v>
      </c>
      <c r="D34" s="112">
        <v>45</v>
      </c>
      <c r="E34" s="119">
        <v>2</v>
      </c>
      <c r="F34" s="129" t="s">
        <v>25</v>
      </c>
      <c r="G34" s="130"/>
      <c r="H34" s="130"/>
      <c r="I34" s="130"/>
      <c r="J34" s="130"/>
      <c r="K34" s="130"/>
      <c r="L34" s="131"/>
    </row>
    <row r="35" spans="2:12" ht="13.8" x14ac:dyDescent="0.25">
      <c r="B35" s="117"/>
      <c r="C35" s="118"/>
      <c r="D35" s="119"/>
      <c r="E35" s="113"/>
      <c r="F35" s="120" t="s">
        <v>26</v>
      </c>
      <c r="G35" s="121"/>
      <c r="H35" s="121"/>
      <c r="I35" s="121"/>
      <c r="J35" s="121"/>
      <c r="K35" s="121"/>
      <c r="L35" s="122"/>
    </row>
    <row r="36" spans="2:12" ht="13.8" x14ac:dyDescent="0.25">
      <c r="B36" s="132">
        <f>C34</f>
        <v>0.41319393333333332</v>
      </c>
      <c r="C36" s="133">
        <f>B36+(D36*H9)</f>
        <v>0.42013833333333334</v>
      </c>
      <c r="D36" s="125">
        <f>$I$16</f>
        <v>10</v>
      </c>
      <c r="E36" s="134"/>
      <c r="F36" s="135" t="s">
        <v>1</v>
      </c>
      <c r="G36" s="136"/>
      <c r="H36" s="136"/>
      <c r="I36" s="136"/>
      <c r="J36" s="136"/>
      <c r="K36" s="136"/>
      <c r="L36" s="137"/>
    </row>
    <row r="37" spans="2:12" ht="13.8" x14ac:dyDescent="0.25">
      <c r="B37" s="110">
        <f>C36</f>
        <v>0.42013833333333334</v>
      </c>
      <c r="C37" s="111">
        <f>B37+(45*H9)</f>
        <v>0.45138813333333333</v>
      </c>
      <c r="D37" s="112">
        <v>45</v>
      </c>
      <c r="E37" s="113">
        <v>3</v>
      </c>
      <c r="F37" s="114" t="s">
        <v>27</v>
      </c>
      <c r="G37" s="115"/>
      <c r="H37" s="115"/>
      <c r="I37" s="115"/>
      <c r="J37" s="115"/>
      <c r="K37" s="115"/>
      <c r="L37" s="116"/>
    </row>
    <row r="38" spans="2:12" ht="13.8" x14ac:dyDescent="0.25">
      <c r="B38" s="117"/>
      <c r="C38" s="118"/>
      <c r="D38" s="119"/>
      <c r="E38" s="113"/>
      <c r="F38" s="120" t="s">
        <v>28</v>
      </c>
      <c r="G38" s="121"/>
      <c r="H38" s="121"/>
      <c r="I38" s="121"/>
      <c r="J38" s="121"/>
      <c r="K38" s="121"/>
      <c r="L38" s="122"/>
    </row>
    <row r="39" spans="2:12" ht="13.8" x14ac:dyDescent="0.25">
      <c r="B39" s="123">
        <f>C37</f>
        <v>0.45138813333333333</v>
      </c>
      <c r="C39" s="124">
        <f>B39+(D39*H9)</f>
        <v>0.45833253333333335</v>
      </c>
      <c r="D39" s="125">
        <f>$I$16</f>
        <v>10</v>
      </c>
      <c r="E39" s="138"/>
      <c r="F39" s="139" t="s">
        <v>1</v>
      </c>
      <c r="G39" s="127"/>
      <c r="H39" s="127"/>
      <c r="I39" s="127"/>
      <c r="J39" s="127"/>
      <c r="K39" s="127"/>
      <c r="L39" s="128"/>
    </row>
    <row r="40" spans="2:12" ht="13.8" x14ac:dyDescent="0.25">
      <c r="B40" s="110">
        <f>C39</f>
        <v>0.45833253333333335</v>
      </c>
      <c r="C40" s="111">
        <f>B40+(45*H9)</f>
        <v>0.48958233333333334</v>
      </c>
      <c r="D40" s="112">
        <v>45</v>
      </c>
      <c r="E40" s="113">
        <v>4</v>
      </c>
      <c r="F40" s="129" t="s">
        <v>29</v>
      </c>
      <c r="G40" s="130"/>
      <c r="H40" s="130"/>
      <c r="I40" s="130"/>
      <c r="J40" s="130"/>
      <c r="K40" s="130"/>
      <c r="L40" s="131"/>
    </row>
    <row r="41" spans="2:12" ht="13.8" x14ac:dyDescent="0.25">
      <c r="B41" s="117"/>
      <c r="C41" s="118"/>
      <c r="D41" s="119"/>
      <c r="E41" s="113"/>
      <c r="F41" s="120" t="s">
        <v>31</v>
      </c>
      <c r="G41" s="121"/>
      <c r="H41" s="121"/>
      <c r="I41" s="121"/>
      <c r="J41" s="121"/>
      <c r="K41" s="121"/>
      <c r="L41" s="122"/>
    </row>
    <row r="42" spans="2:12" ht="13.8" x14ac:dyDescent="0.25">
      <c r="B42" s="132">
        <f>C40</f>
        <v>0.48958233333333334</v>
      </c>
      <c r="C42" s="133">
        <f>B42+(I15*H9)</f>
        <v>0.51041553333333334</v>
      </c>
      <c r="D42" s="125">
        <f>$I$15</f>
        <v>30</v>
      </c>
      <c r="E42" s="134"/>
      <c r="F42" s="140" t="s">
        <v>2</v>
      </c>
      <c r="G42" s="141"/>
      <c r="H42" s="141"/>
      <c r="I42" s="141"/>
      <c r="J42" s="141"/>
      <c r="K42" s="141"/>
      <c r="L42" s="142"/>
    </row>
    <row r="43" spans="2:12" ht="13.8" x14ac:dyDescent="0.25">
      <c r="B43" s="110">
        <f>C42</f>
        <v>0.51041553333333334</v>
      </c>
      <c r="C43" s="111">
        <f>B43+(45*H9)</f>
        <v>0.54166533333333333</v>
      </c>
      <c r="D43" s="112">
        <v>45</v>
      </c>
      <c r="E43" s="113">
        <v>5</v>
      </c>
      <c r="F43" s="114" t="s">
        <v>30</v>
      </c>
      <c r="G43" s="115"/>
      <c r="H43" s="115"/>
      <c r="I43" s="115"/>
      <c r="J43" s="115"/>
      <c r="K43" s="115"/>
      <c r="L43" s="116"/>
    </row>
    <row r="44" spans="2:12" ht="13.8" x14ac:dyDescent="0.25">
      <c r="B44" s="117"/>
      <c r="C44" s="118"/>
      <c r="D44" s="119"/>
      <c r="E44" s="113"/>
      <c r="F44" s="120" t="s">
        <v>38</v>
      </c>
      <c r="G44" s="121"/>
      <c r="H44" s="121"/>
      <c r="I44" s="121"/>
      <c r="J44" s="121"/>
      <c r="K44" s="121"/>
      <c r="L44" s="122"/>
    </row>
    <row r="45" spans="2:12" ht="13.8" x14ac:dyDescent="0.25">
      <c r="B45" s="123">
        <f>C43</f>
        <v>0.54166533333333333</v>
      </c>
      <c r="C45" s="124">
        <f>B45+(D45*H9)</f>
        <v>0.54860973333333329</v>
      </c>
      <c r="D45" s="125">
        <f>$I$16</f>
        <v>10</v>
      </c>
      <c r="E45" s="138"/>
      <c r="F45" s="139" t="s">
        <v>1</v>
      </c>
      <c r="G45" s="127"/>
      <c r="H45" s="127"/>
      <c r="I45" s="127"/>
      <c r="J45" s="127"/>
      <c r="K45" s="127"/>
      <c r="L45" s="128"/>
    </row>
    <row r="46" spans="2:12" ht="13.8" x14ac:dyDescent="0.25">
      <c r="B46" s="110">
        <f>C45</f>
        <v>0.54860973333333329</v>
      </c>
      <c r="C46" s="111">
        <f>B46+(45*H9)</f>
        <v>0.57985953333333329</v>
      </c>
      <c r="D46" s="112">
        <v>45</v>
      </c>
      <c r="E46" s="113">
        <v>6</v>
      </c>
      <c r="F46" s="129"/>
      <c r="G46" s="130"/>
      <c r="H46" s="130"/>
      <c r="I46" s="130"/>
      <c r="J46" s="130"/>
      <c r="K46" s="130"/>
      <c r="L46" s="131"/>
    </row>
    <row r="47" spans="2:12" ht="13.8" x14ac:dyDescent="0.25">
      <c r="B47" s="117"/>
      <c r="C47" s="118"/>
      <c r="D47" s="119"/>
      <c r="E47" s="113"/>
      <c r="F47" s="120" t="s">
        <v>32</v>
      </c>
      <c r="G47" s="121"/>
      <c r="H47" s="121"/>
      <c r="I47" s="121"/>
      <c r="J47" s="121"/>
      <c r="K47" s="121"/>
      <c r="L47" s="122"/>
    </row>
    <row r="48" spans="2:12" ht="13.8" x14ac:dyDescent="0.25">
      <c r="B48" s="132">
        <f>C46</f>
        <v>0.57985953333333329</v>
      </c>
      <c r="C48" s="133">
        <f>B48+(D48*H9)</f>
        <v>0.58680393333333325</v>
      </c>
      <c r="D48" s="125">
        <f>$I$16</f>
        <v>10</v>
      </c>
      <c r="E48" s="134"/>
      <c r="F48" s="135" t="s">
        <v>1</v>
      </c>
      <c r="G48" s="136"/>
      <c r="H48" s="136"/>
      <c r="I48" s="136"/>
      <c r="J48" s="136"/>
      <c r="K48" s="136"/>
      <c r="L48" s="137"/>
    </row>
    <row r="49" spans="2:12" ht="13.8" x14ac:dyDescent="0.25">
      <c r="B49" s="110">
        <f>C48</f>
        <v>0.58680393333333325</v>
      </c>
      <c r="C49" s="111">
        <f>B49+(45*H9)</f>
        <v>0.61805373333333324</v>
      </c>
      <c r="D49" s="112">
        <v>45</v>
      </c>
      <c r="E49" s="113">
        <v>7</v>
      </c>
      <c r="F49" s="143"/>
      <c r="G49" s="144"/>
      <c r="H49" s="144"/>
      <c r="I49" s="144"/>
      <c r="J49" s="144"/>
      <c r="K49" s="144"/>
      <c r="L49" s="145"/>
    </row>
    <row r="50" spans="2:12" ht="13.8" x14ac:dyDescent="0.25">
      <c r="B50" s="117"/>
      <c r="C50" s="118"/>
      <c r="D50" s="119"/>
      <c r="E50" s="113"/>
      <c r="F50" s="146" t="s">
        <v>37</v>
      </c>
      <c r="G50" s="147"/>
      <c r="H50" s="147"/>
      <c r="I50" s="147"/>
      <c r="J50" s="147"/>
      <c r="K50" s="147"/>
      <c r="L50" s="148"/>
    </row>
    <row r="51" spans="2:12" ht="13.8" x14ac:dyDescent="0.25">
      <c r="B51" s="123">
        <f>C49</f>
        <v>0.61805373333333324</v>
      </c>
      <c r="C51" s="124">
        <f>B51+(D51*H9)</f>
        <v>0.62499813333333321</v>
      </c>
      <c r="D51" s="125">
        <f>$I$16</f>
        <v>10</v>
      </c>
      <c r="E51" s="149"/>
      <c r="F51" s="139" t="s">
        <v>1</v>
      </c>
      <c r="G51" s="127"/>
      <c r="H51" s="127"/>
      <c r="I51" s="127"/>
      <c r="J51" s="127"/>
      <c r="K51" s="127"/>
      <c r="L51" s="128"/>
    </row>
    <row r="52" spans="2:12" ht="13.8" x14ac:dyDescent="0.25">
      <c r="B52" s="110">
        <f>C51</f>
        <v>0.62499813333333321</v>
      </c>
      <c r="C52" s="111">
        <f>B52+(45*H9)</f>
        <v>0.6562479333333332</v>
      </c>
      <c r="D52" s="112">
        <v>45</v>
      </c>
      <c r="E52" s="150">
        <v>8</v>
      </c>
      <c r="F52" s="114" t="s">
        <v>8</v>
      </c>
      <c r="G52" s="115"/>
      <c r="H52" s="115"/>
      <c r="I52" s="115"/>
      <c r="J52" s="115"/>
      <c r="K52" s="115"/>
      <c r="L52" s="116"/>
    </row>
    <row r="53" spans="2:12" ht="14.4" thickBot="1" x14ac:dyDescent="0.3">
      <c r="B53" s="151"/>
      <c r="C53" s="152"/>
      <c r="D53" s="153"/>
      <c r="E53" s="154"/>
      <c r="F53" s="155"/>
      <c r="G53" s="156"/>
      <c r="H53" s="156"/>
      <c r="I53" s="156"/>
      <c r="J53" s="156"/>
      <c r="K53" s="156"/>
      <c r="L53" s="157"/>
    </row>
    <row r="54" spans="2:12" ht="14.4" thickBot="1" x14ac:dyDescent="0.3">
      <c r="B54" s="158">
        <f>C52</f>
        <v>0.6562479333333332</v>
      </c>
      <c r="C54" s="124">
        <f>B54+(D54*H9)</f>
        <v>0.66319233333333316</v>
      </c>
      <c r="D54" s="125">
        <f>$I$16</f>
        <v>10</v>
      </c>
      <c r="E54" s="138"/>
      <c r="F54" s="159" t="s">
        <v>15</v>
      </c>
      <c r="G54" s="160"/>
      <c r="H54" s="160"/>
      <c r="I54" s="160"/>
      <c r="J54" s="160"/>
      <c r="K54" s="160"/>
      <c r="L54" s="161"/>
    </row>
    <row r="55" spans="2:12" x14ac:dyDescent="0.25">
      <c r="B55" s="110">
        <f>C54</f>
        <v>0.66319233333333316</v>
      </c>
      <c r="C55" s="111">
        <f>B55+(D55*$H$9)</f>
        <v>0.68749773333333319</v>
      </c>
      <c r="D55" s="112">
        <v>35</v>
      </c>
      <c r="E55" s="113"/>
      <c r="F55" s="162" t="s">
        <v>14</v>
      </c>
      <c r="G55" s="163" t="s">
        <v>33</v>
      </c>
      <c r="H55" s="163"/>
      <c r="I55" s="163"/>
      <c r="J55" s="163"/>
      <c r="K55" s="163"/>
      <c r="L55" s="164"/>
    </row>
    <row r="56" spans="2:12" ht="13.8" thickBot="1" x14ac:dyDescent="0.3">
      <c r="B56" s="117"/>
      <c r="C56" s="118"/>
      <c r="D56" s="119"/>
      <c r="E56" s="113"/>
      <c r="F56" s="165"/>
      <c r="G56" s="166"/>
      <c r="H56" s="166"/>
      <c r="I56" s="166"/>
      <c r="J56" s="166"/>
      <c r="K56" s="166"/>
      <c r="L56" s="167"/>
    </row>
    <row r="57" spans="2:12" ht="22.2" customHeight="1" thickBot="1" x14ac:dyDescent="0.3">
      <c r="B57" s="168">
        <f>C55</f>
        <v>0.68749773333333319</v>
      </c>
      <c r="C57" s="169" t="s">
        <v>13</v>
      </c>
      <c r="D57" s="170"/>
      <c r="E57" s="171"/>
      <c r="F57" s="172" t="s">
        <v>36</v>
      </c>
      <c r="G57" s="173"/>
      <c r="H57" s="173"/>
      <c r="I57" s="173"/>
      <c r="J57" s="173"/>
      <c r="K57" s="173"/>
      <c r="L57" s="174"/>
    </row>
  </sheetData>
  <sheetProtection algorithmName="SHA-512" hashValue="3xiypgraZJSyn96SBcb1LpeBSSsuGIuAIhQoLHLc4sIrrVEGkfXqZuakvAUFLrQl5wwfJAuLYJMgFJXOi/hT0A==" saltValue="p8zb5b0D1BmMjXhXqYcIgw==" spinCount="100000" sheet="1" objects="1" scenarios="1"/>
  <mergeCells count="78">
    <mergeCell ref="G19:J19"/>
    <mergeCell ref="G20:J20"/>
    <mergeCell ref="G22:J22"/>
    <mergeCell ref="G25:J25"/>
    <mergeCell ref="G18:J18"/>
    <mergeCell ref="G21:J21"/>
    <mergeCell ref="E31:E32"/>
    <mergeCell ref="E34:E35"/>
    <mergeCell ref="E40:E41"/>
    <mergeCell ref="B12:H12"/>
    <mergeCell ref="B13:H13"/>
    <mergeCell ref="B15:H15"/>
    <mergeCell ref="B16:H16"/>
    <mergeCell ref="B21:F21"/>
    <mergeCell ref="B14:H14"/>
    <mergeCell ref="G23:J23"/>
    <mergeCell ref="G24:J24"/>
    <mergeCell ref="G26:J26"/>
    <mergeCell ref="C37:C38"/>
    <mergeCell ref="F36:L36"/>
    <mergeCell ref="K17:L25"/>
    <mergeCell ref="G17:J17"/>
    <mergeCell ref="K26:L26"/>
    <mergeCell ref="F52:L52"/>
    <mergeCell ref="F53:L53"/>
    <mergeCell ref="F44:L44"/>
    <mergeCell ref="F46:L46"/>
    <mergeCell ref="F47:L47"/>
    <mergeCell ref="F48:L48"/>
    <mergeCell ref="B26:F26"/>
    <mergeCell ref="F43:L43"/>
    <mergeCell ref="F37:L37"/>
    <mergeCell ref="F38:L38"/>
    <mergeCell ref="D31:D32"/>
    <mergeCell ref="D34:D35"/>
    <mergeCell ref="E37:E38"/>
    <mergeCell ref="B31:B32"/>
    <mergeCell ref="C31:C32"/>
    <mergeCell ref="F30:L30"/>
    <mergeCell ref="F31:L31"/>
    <mergeCell ref="F32:L32"/>
    <mergeCell ref="F34:L34"/>
    <mergeCell ref="F35:L35"/>
    <mergeCell ref="D52:D53"/>
    <mergeCell ref="B34:B35"/>
    <mergeCell ref="C34:C35"/>
    <mergeCell ref="B37:B38"/>
    <mergeCell ref="B43:B44"/>
    <mergeCell ref="B40:B41"/>
    <mergeCell ref="D37:D38"/>
    <mergeCell ref="D40:D41"/>
    <mergeCell ref="C40:C41"/>
    <mergeCell ref="F40:L40"/>
    <mergeCell ref="F41:L41"/>
    <mergeCell ref="F42:L42"/>
    <mergeCell ref="C46:C47"/>
    <mergeCell ref="D46:D47"/>
    <mergeCell ref="B55:B56"/>
    <mergeCell ref="C55:C56"/>
    <mergeCell ref="D55:D56"/>
    <mergeCell ref="E55:E56"/>
    <mergeCell ref="D43:D44"/>
    <mergeCell ref="E52:E53"/>
    <mergeCell ref="C43:C44"/>
    <mergeCell ref="B46:B47"/>
    <mergeCell ref="E49:E50"/>
    <mergeCell ref="D49:D50"/>
    <mergeCell ref="E43:E44"/>
    <mergeCell ref="B49:B50"/>
    <mergeCell ref="C49:C50"/>
    <mergeCell ref="B52:B53"/>
    <mergeCell ref="C52:C53"/>
    <mergeCell ref="E46:E47"/>
    <mergeCell ref="F57:L57"/>
    <mergeCell ref="F55:F56"/>
    <mergeCell ref="G55:L56"/>
    <mergeCell ref="F49:L49"/>
    <mergeCell ref="F50:L50"/>
  </mergeCells>
  <phoneticPr fontId="0" type="noConversion"/>
  <pageMargins left="0.59055118110236227" right="0.59055118110236227" top="0.6692913385826772" bottom="0.55118110236220474" header="0.31496062992125984" footer="0"/>
  <pageSetup paperSize="9" scale="81" fitToHeight="0" orientation="portrait" horizontalDpi="4294967293" verticalDpi="1200" r:id="rId1"/>
  <headerFooter alignWithMargins="0">
    <oddHeader>&amp;LVejledende faglig lektionsoversigt, udarbejdet af:&amp;R&amp;G</oddHeader>
    <oddFooter>&amp;LLektionsplanen er godkendt af:&amp;R&amp;G</oddFooter>
  </headerFooter>
  <drawing r:id="rId2"/>
  <legacyDrawing r:id="rId3"/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showZeros="0" workbookViewId="0">
      <selection activeCell="A18" sqref="A18"/>
    </sheetView>
  </sheetViews>
  <sheetFormatPr defaultColWidth="9.109375" defaultRowHeight="13.2" x14ac:dyDescent="0.25"/>
  <cols>
    <col min="1" max="1" width="31" style="6" customWidth="1"/>
    <col min="2" max="7" width="14.44140625" style="6" customWidth="1"/>
    <col min="8" max="8" width="5.6640625" style="6" customWidth="1"/>
    <col min="9" max="16384" width="9.109375" style="6"/>
  </cols>
  <sheetData>
    <row r="1" spans="1:8" ht="15.6" x14ac:dyDescent="0.3">
      <c r="A1" s="25" t="s">
        <v>46</v>
      </c>
      <c r="B1" s="23"/>
      <c r="C1" s="23"/>
      <c r="D1" s="10" t="s">
        <v>35</v>
      </c>
      <c r="E1" s="23"/>
      <c r="F1" s="23"/>
    </row>
    <row r="2" spans="1:8" ht="15.6" x14ac:dyDescent="0.3">
      <c r="B2" s="24"/>
      <c r="C2" s="24"/>
      <c r="D2" s="24"/>
      <c r="E2" s="24"/>
      <c r="F2" s="24"/>
    </row>
    <row r="3" spans="1:8" ht="15.6" x14ac:dyDescent="0.25">
      <c r="A3" s="26" t="s">
        <v>47</v>
      </c>
      <c r="B3" s="12"/>
      <c r="C3" s="12"/>
      <c r="D3" s="12"/>
      <c r="E3" s="13"/>
      <c r="F3" s="7"/>
      <c r="G3" s="7"/>
      <c r="H3" s="7"/>
    </row>
    <row r="4" spans="1:8" ht="15.6" x14ac:dyDescent="0.3">
      <c r="A4" s="25" t="s">
        <v>48</v>
      </c>
      <c r="B4" s="14"/>
      <c r="C4" s="15"/>
      <c r="D4" s="16"/>
      <c r="E4" s="17"/>
      <c r="F4" s="8"/>
    </row>
    <row r="5" spans="1:8" ht="15.6" x14ac:dyDescent="0.3">
      <c r="A5" s="27"/>
      <c r="B5" s="14"/>
      <c r="C5" s="15"/>
      <c r="D5" s="16"/>
      <c r="E5" s="17"/>
      <c r="F5" s="8"/>
    </row>
    <row r="6" spans="1:8" ht="15.6" x14ac:dyDescent="0.3">
      <c r="A6" s="27" t="s">
        <v>49</v>
      </c>
      <c r="B6" s="14"/>
      <c r="C6" s="15"/>
      <c r="D6" s="16"/>
      <c r="E6" s="17"/>
      <c r="F6" s="8"/>
    </row>
    <row r="7" spans="1:8" ht="15.6" x14ac:dyDescent="0.3">
      <c r="B7" s="14"/>
      <c r="C7" s="15"/>
      <c r="D7" s="16"/>
      <c r="E7" s="17"/>
      <c r="F7" s="8"/>
    </row>
    <row r="8" spans="1:8" x14ac:dyDescent="0.25">
      <c r="A8" s="26" t="s">
        <v>50</v>
      </c>
      <c r="B8" s="18"/>
      <c r="C8" s="8"/>
      <c r="D8" s="8"/>
      <c r="E8" s="8"/>
      <c r="F8" s="8"/>
    </row>
    <row r="9" spans="1:8" x14ac:dyDescent="0.25">
      <c r="A9" s="28" t="s">
        <v>51</v>
      </c>
      <c r="B9" s="39">
        <f>Lektionsoversigt!G19</f>
        <v>0</v>
      </c>
      <c r="C9" s="39"/>
      <c r="D9" s="39"/>
      <c r="E9" s="39"/>
      <c r="F9" s="39"/>
      <c r="G9" s="39"/>
    </row>
    <row r="10" spans="1:8" x14ac:dyDescent="0.25">
      <c r="A10" s="35" t="s">
        <v>63</v>
      </c>
      <c r="B10" s="39">
        <f>Lektionsoversigt!G20</f>
        <v>0</v>
      </c>
      <c r="C10" s="39"/>
      <c r="D10" s="39"/>
      <c r="E10" s="39"/>
      <c r="F10" s="39"/>
      <c r="G10" s="39"/>
    </row>
    <row r="11" spans="1:8" x14ac:dyDescent="0.25">
      <c r="A11" s="28" t="s">
        <v>64</v>
      </c>
      <c r="B11" s="39">
        <f>Lektionsoversigt!G21</f>
        <v>0</v>
      </c>
      <c r="C11" s="39"/>
      <c r="D11" s="39"/>
      <c r="E11" s="39"/>
      <c r="F11" s="39"/>
      <c r="G11" s="39"/>
    </row>
    <row r="12" spans="1:8" x14ac:dyDescent="0.25">
      <c r="A12" s="35" t="s">
        <v>65</v>
      </c>
      <c r="B12" s="39">
        <f>Lektionsoversigt!G22</f>
        <v>0</v>
      </c>
      <c r="C12" s="39"/>
      <c r="D12" s="39"/>
      <c r="E12" s="39"/>
      <c r="F12" s="39"/>
      <c r="G12" s="39"/>
    </row>
    <row r="13" spans="1:8" x14ac:dyDescent="0.25">
      <c r="A13" s="28" t="s">
        <v>45</v>
      </c>
      <c r="B13" s="39">
        <f>Lektionsoversigt!G23</f>
        <v>0</v>
      </c>
      <c r="C13" s="39"/>
      <c r="D13" s="39"/>
      <c r="E13" s="39"/>
      <c r="F13" s="39"/>
      <c r="G13" s="39"/>
    </row>
    <row r="14" spans="1:8" x14ac:dyDescent="0.25">
      <c r="A14" s="28" t="s">
        <v>53</v>
      </c>
      <c r="B14" s="36">
        <f>Lektionsoversigt!G26</f>
        <v>0</v>
      </c>
      <c r="C14" s="36"/>
      <c r="D14" s="36"/>
      <c r="E14" s="36"/>
      <c r="F14" s="36"/>
      <c r="G14" s="36"/>
    </row>
    <row r="15" spans="1:8" x14ac:dyDescent="0.25">
      <c r="B15" s="8"/>
      <c r="C15" s="8"/>
      <c r="D15" s="21"/>
      <c r="E15" s="8"/>
      <c r="F15" s="8"/>
    </row>
    <row r="16" spans="1:8" x14ac:dyDescent="0.25">
      <c r="A16" s="26" t="s">
        <v>52</v>
      </c>
      <c r="B16" s="8"/>
      <c r="C16" s="8"/>
      <c r="D16" s="19"/>
      <c r="E16" s="8"/>
      <c r="F16" s="8"/>
    </row>
    <row r="17" spans="1:7" x14ac:dyDescent="0.25">
      <c r="A17" s="28" t="s">
        <v>66</v>
      </c>
      <c r="B17" s="39">
        <f>IF(Lektionsoversigt!G24&lt;&gt;0,Lektionsoversigt!G24,Lektionsoversigt!G20)</f>
        <v>0</v>
      </c>
      <c r="C17" s="39"/>
      <c r="D17" s="39"/>
      <c r="E17" s="39"/>
      <c r="F17" s="39"/>
      <c r="G17" s="39"/>
    </row>
    <row r="18" spans="1:7" x14ac:dyDescent="0.25">
      <c r="A18" s="28" t="s">
        <v>67</v>
      </c>
      <c r="B18" s="39">
        <f>IF(Lektionsoversigt!G25&lt;&gt;0,Lektionsoversigt!G25,Lektionsoversigt!G20)</f>
        <v>0</v>
      </c>
      <c r="C18" s="39"/>
      <c r="D18" s="39"/>
      <c r="E18" s="39"/>
      <c r="F18" s="39"/>
      <c r="G18" s="39"/>
    </row>
    <row r="20" spans="1:7" x14ac:dyDescent="0.25">
      <c r="A20" s="26" t="s">
        <v>54</v>
      </c>
      <c r="B20" s="18"/>
      <c r="C20" s="8"/>
      <c r="D20" s="8"/>
      <c r="E20" s="8"/>
      <c r="F20" s="8"/>
    </row>
    <row r="21" spans="1:7" x14ac:dyDescent="0.25">
      <c r="A21" s="37" t="s">
        <v>55</v>
      </c>
      <c r="B21" s="37"/>
      <c r="C21" s="37"/>
      <c r="D21" s="42">
        <f>Lektionsoversigt!G17</f>
        <v>0</v>
      </c>
      <c r="E21" s="43"/>
      <c r="F21" s="43"/>
      <c r="G21" s="44"/>
    </row>
    <row r="22" spans="1:7" ht="12.75" customHeight="1" x14ac:dyDescent="0.25">
      <c r="A22" s="37" t="s">
        <v>56</v>
      </c>
      <c r="B22" s="37"/>
      <c r="C22" s="37"/>
      <c r="D22" s="38">
        <f>Lektionsoversigt!G18</f>
        <v>0</v>
      </c>
      <c r="E22" s="38"/>
      <c r="F22" s="38"/>
      <c r="G22" s="38"/>
    </row>
    <row r="23" spans="1:7" x14ac:dyDescent="0.25">
      <c r="A23" s="37"/>
      <c r="B23" s="37"/>
      <c r="C23" s="37"/>
      <c r="D23" s="38"/>
      <c r="E23" s="38"/>
      <c r="F23" s="38"/>
      <c r="G23" s="38"/>
    </row>
    <row r="24" spans="1:7" x14ac:dyDescent="0.25">
      <c r="B24" s="8"/>
      <c r="C24" s="8"/>
      <c r="D24" s="22"/>
      <c r="E24" s="8"/>
      <c r="F24" s="8"/>
    </row>
    <row r="25" spans="1:7" x14ac:dyDescent="0.25">
      <c r="A25" s="26" t="s">
        <v>57</v>
      </c>
      <c r="B25" s="20"/>
      <c r="C25" s="8"/>
      <c r="D25" s="18"/>
      <c r="E25" s="8"/>
      <c r="F25" s="8"/>
    </row>
    <row r="26" spans="1:7" ht="13.5" customHeight="1" x14ac:dyDescent="0.25">
      <c r="A26" s="28" t="s">
        <v>58</v>
      </c>
      <c r="B26" s="40">
        <f>Lektionsoversigt!G29</f>
        <v>0</v>
      </c>
      <c r="C26" s="40"/>
      <c r="D26" s="41"/>
      <c r="E26" s="41"/>
      <c r="F26" s="41"/>
      <c r="G26" s="41"/>
    </row>
    <row r="27" spans="1:7" ht="13.5" customHeight="1" x14ac:dyDescent="0.25">
      <c r="A27" s="28" t="s">
        <v>59</v>
      </c>
      <c r="B27" s="30">
        <f>Lektionsoversigt!B30</f>
        <v>0.33333333333333331</v>
      </c>
      <c r="C27" s="30">
        <f>Lektionsoversigt!C52</f>
        <v>0.6562479333333332</v>
      </c>
      <c r="D27" s="34"/>
      <c r="E27" s="34"/>
      <c r="F27" s="34"/>
      <c r="G27" s="34"/>
    </row>
    <row r="28" spans="1:7" x14ac:dyDescent="0.25">
      <c r="B28" s="9"/>
    </row>
    <row r="29" spans="1:7" x14ac:dyDescent="0.25">
      <c r="A29" s="26" t="s">
        <v>60</v>
      </c>
      <c r="B29" s="20"/>
      <c r="C29" s="20"/>
      <c r="D29" s="20"/>
      <c r="E29" s="29"/>
      <c r="F29" s="8"/>
    </row>
    <row r="30" spans="1:7" x14ac:dyDescent="0.25">
      <c r="A30" s="28" t="s">
        <v>21</v>
      </c>
      <c r="B30" s="31">
        <f>Lektionsoversigt!G29</f>
        <v>0</v>
      </c>
      <c r="C30" s="33"/>
      <c r="D30" s="33"/>
      <c r="E30" s="33"/>
    </row>
    <row r="31" spans="1:7" x14ac:dyDescent="0.25">
      <c r="A31" s="28" t="s">
        <v>61</v>
      </c>
      <c r="B31" s="11">
        <f>Lektionsoversigt!B55</f>
        <v>0.66319233333333316</v>
      </c>
      <c r="C31" s="17"/>
      <c r="D31" s="17"/>
      <c r="E31" s="17"/>
    </row>
    <row r="32" spans="1:7" x14ac:dyDescent="0.25">
      <c r="A32" s="32" t="s">
        <v>62</v>
      </c>
      <c r="B32" s="11">
        <f>Lektionsoversigt!C55</f>
        <v>0.68749773333333319</v>
      </c>
      <c r="C32" s="17"/>
      <c r="D32" s="17"/>
      <c r="E32" s="17"/>
    </row>
  </sheetData>
  <sheetProtection algorithmName="SHA-512" hashValue="Lp0xgbSBckOH2Z9HLxaC3d6yQ8D4TaXu+p3mtxlIRKzQRJXsTgyNq8omZqnbKDgUlL7Rnz3lHdHzBA8D5PWppw==" saltValue="bfo7BFMwjTVbBBq9LUhdgw==" spinCount="100000" sheet="1" objects="1" scenarios="1"/>
  <mergeCells count="15">
    <mergeCell ref="B26:C26"/>
    <mergeCell ref="D26:E26"/>
    <mergeCell ref="F26:G26"/>
    <mergeCell ref="A21:C21"/>
    <mergeCell ref="D21:G21"/>
    <mergeCell ref="B14:G14"/>
    <mergeCell ref="A22:C23"/>
    <mergeCell ref="D22:G23"/>
    <mergeCell ref="B9:G9"/>
    <mergeCell ref="B10:G10"/>
    <mergeCell ref="B11:G11"/>
    <mergeCell ref="B17:G17"/>
    <mergeCell ref="B18:G18"/>
    <mergeCell ref="B13:G13"/>
    <mergeCell ref="B12:G12"/>
  </mergeCells>
  <hyperlinks>
    <hyperlink ref="D1" r:id="rId1" display="mailto:cfo@brs.dk"/>
  </hyperlinks>
  <pageMargins left="0.74803149606299213" right="0.74803149606299213" top="0.98425196850393704" bottom="0.98425196850393704" header="0" footer="0"/>
  <pageSetup paperSize="9" orientation="landscape" horizontalDpi="4294967293" verticalDpi="1200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Lektionsoversigt</vt:lpstr>
      <vt:lpstr>Anmeldelse NY</vt:lpstr>
    </vt:vector>
  </TitlesOfParts>
  <Company>Transporterhvervets UddannelsesRåd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Grundkursus + tank</dc:title>
  <dc:subject>ADR-Uddannelserne</dc:subject>
  <dc:creator>sep</dc:creator>
  <cp:lastModifiedBy>Jørgen Gregersen</cp:lastModifiedBy>
  <cp:lastPrinted>2017-07-06T06:53:07Z</cp:lastPrinted>
  <dcterms:created xsi:type="dcterms:W3CDTF">2003-12-18T09:10:24Z</dcterms:created>
  <dcterms:modified xsi:type="dcterms:W3CDTF">2017-07-06T06:53:36Z</dcterms:modified>
</cp:coreProperties>
</file>