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dk.sharepoint.com/sites/TURFaglreruddannelser/Shared Documents/2018/Plakat - kursuskatalog - beregninger - statistik/"/>
    </mc:Choice>
  </mc:AlternateContent>
  <bookViews>
    <workbookView xWindow="120" yWindow="120" windowWidth="12120" windowHeight="8832"/>
  </bookViews>
  <sheets>
    <sheet name="Ark1" sheetId="1" r:id="rId1"/>
    <sheet name="Ark2" sheetId="2" r:id="rId2"/>
    <sheet name="Ark3" sheetId="3" r:id="rId3"/>
    <sheet name="Ark4" sheetId="4" r:id="rId4"/>
  </sheets>
  <definedNames>
    <definedName name="_xlnm.Print_Area" localSheetId="0">'Ark1'!$B$1:$M$113</definedName>
  </definedNames>
  <calcPr calcId="171027"/>
  <fileRecoveryPr autoRecover="0"/>
</workbook>
</file>

<file path=xl/calcChain.xml><?xml version="1.0" encoding="utf-8"?>
<calcChain xmlns="http://schemas.openxmlformats.org/spreadsheetml/2006/main">
  <c r="E3" i="2" l="1"/>
  <c r="E5" i="2" s="1"/>
</calcChain>
</file>

<file path=xl/sharedStrings.xml><?xml version="1.0" encoding="utf-8"?>
<sst xmlns="http://schemas.openxmlformats.org/spreadsheetml/2006/main" count="297" uniqueCount="164">
  <si>
    <t>Uge</t>
  </si>
  <si>
    <t>Titel</t>
  </si>
  <si>
    <t>Område</t>
  </si>
  <si>
    <t>Sted</t>
  </si>
  <si>
    <t>T</t>
  </si>
  <si>
    <t>Beregning af tillæg til undervisere på AMU</t>
  </si>
  <si>
    <t>dage</t>
  </si>
  <si>
    <t>a</t>
  </si>
  <si>
    <t>deltagere i alt</t>
  </si>
  <si>
    <t>Gitte Hansen</t>
  </si>
  <si>
    <t>Dato</t>
  </si>
  <si>
    <t>V</t>
  </si>
  <si>
    <t>V/P</t>
  </si>
  <si>
    <t>Varigh.</t>
  </si>
  <si>
    <t>Pris u./ o.</t>
  </si>
  <si>
    <t>Pris m./ o</t>
  </si>
  <si>
    <t>2 dage</t>
  </si>
  <si>
    <t>1 dag</t>
  </si>
  <si>
    <t>3 dage</t>
  </si>
  <si>
    <t>L</t>
  </si>
  <si>
    <t>Kursusleder</t>
  </si>
  <si>
    <t xml:space="preserve">Prøveforberedende gaffeltruck inkl. teori prøve </t>
  </si>
  <si>
    <t>Tommy H. Pedersen</t>
  </si>
  <si>
    <t>EU Direktiv uddannelserne - Flere kurser</t>
  </si>
  <si>
    <t>Adfærd: "Tag din hat af når du er i undervisningen" -  "Kom til tiden"</t>
  </si>
  <si>
    <t>Kursus for konsulenter på skolerne</t>
  </si>
  <si>
    <t>Cargo: Hvordan bruger vi TURs Cargo Dynasti spil i undervisningen</t>
  </si>
  <si>
    <t xml:space="preserve">Kurser under planlægning - hvor TUR følger op: </t>
  </si>
  <si>
    <t>Jørgen Gregersen</t>
  </si>
  <si>
    <t>Godskrivning</t>
  </si>
  <si>
    <t>AMU Nordjyll.</t>
  </si>
  <si>
    <t>Prøveforberedende Kran + Teoriprøve</t>
  </si>
  <si>
    <t>AMU-Syd</t>
  </si>
  <si>
    <t>Jes-Peter Nielsen</t>
  </si>
  <si>
    <t>P</t>
  </si>
  <si>
    <t>5 dage</t>
  </si>
  <si>
    <t>Prøveforberedende Gaffeltruck + Teoriprøve</t>
  </si>
  <si>
    <t>ERFA Gaffeltruck konferencen</t>
  </si>
  <si>
    <t>Leif M. Larsen/Gitte Hansen/Torben Morel</t>
  </si>
  <si>
    <t>Farligt gods sikkerhedsrådgiver NYE</t>
  </si>
  <si>
    <t>Kitte Verup mv.</t>
  </si>
  <si>
    <t>Michael Andersen /Jane Ellingsen</t>
  </si>
  <si>
    <t>Hotel Kolding Fjord</t>
  </si>
  <si>
    <t>Hotel Bygholm, Horsens</t>
  </si>
  <si>
    <t>Fredericia</t>
  </si>
  <si>
    <t>Farligt gods sikkerhedsrådgiver REP.</t>
  </si>
  <si>
    <t>ADR Brand og førstehjælp for nye</t>
  </si>
  <si>
    <t xml:space="preserve">Opdatering køre-hviletider for nørder </t>
  </si>
  <si>
    <t>Fornyelse af kørelærergodkendelse (lovkrav pr. 2016)</t>
  </si>
  <si>
    <t xml:space="preserve">Fornyelse af kørelærergodkendelse (lovkrav pr. 2016) </t>
  </si>
  <si>
    <t>Lilli Larsen</t>
  </si>
  <si>
    <t xml:space="preserve">Kende reglerne for godstransport (direktiv 2.2) - udvidet </t>
  </si>
  <si>
    <t>Program for faglærerkurser 2018</t>
  </si>
  <si>
    <t>7. - 8. maj</t>
  </si>
  <si>
    <t xml:space="preserve">7. - 8. maj </t>
  </si>
  <si>
    <t>Chaufførkonferencen 2018</t>
  </si>
  <si>
    <t>Administrativ konference 2018</t>
  </si>
  <si>
    <t>10. - 12. okt.</t>
  </si>
  <si>
    <t>Learnmark</t>
  </si>
  <si>
    <t>Enhedslaster</t>
  </si>
  <si>
    <t xml:space="preserve"> 2 dage</t>
  </si>
  <si>
    <t>Paul A. Rochler</t>
  </si>
  <si>
    <t>Anders Gyldenøhr</t>
  </si>
  <si>
    <t>Lastsikring (direktiv 1.4) - Inkl. 1 dags Fjernundervisning</t>
  </si>
  <si>
    <t>25. jun.</t>
  </si>
  <si>
    <t>13. - 17. aug.</t>
  </si>
  <si>
    <t>1  dag</t>
  </si>
  <si>
    <t>20. - 21. dec.</t>
  </si>
  <si>
    <t>ERFA Farligt gods konferencen 2018</t>
  </si>
  <si>
    <t>Thomas Troglauer</t>
  </si>
  <si>
    <t>Lagerøkonomi 2.0 - INTRO</t>
  </si>
  <si>
    <t>Ryan Kristensen</t>
  </si>
  <si>
    <t>V/L</t>
  </si>
  <si>
    <t>Finn Julbæk Christensen</t>
  </si>
  <si>
    <t>3. - 5. sept.</t>
  </si>
  <si>
    <t>29. - 31. okt.</t>
  </si>
  <si>
    <t>Nyheder:</t>
  </si>
  <si>
    <t>26. jun.</t>
  </si>
  <si>
    <t>23. - 24. aug.</t>
  </si>
  <si>
    <t>10. sep.</t>
  </si>
  <si>
    <t>Arbejdsulykker, risikoforståelse og trafikkultur i transportbranchen (direktiv 3.1)</t>
  </si>
  <si>
    <t>TEC; Hvidovre</t>
  </si>
  <si>
    <t>19. - 20. dec.</t>
  </si>
  <si>
    <t>Supply Chain Management</t>
  </si>
  <si>
    <t>Anders Gyldenøhr/Hanne Jepsen</t>
  </si>
  <si>
    <t>6 dage</t>
  </si>
  <si>
    <t>7. - 8. Jun.</t>
  </si>
  <si>
    <t>17. dec.</t>
  </si>
  <si>
    <t>12. - 14. sept.</t>
  </si>
  <si>
    <t>Navision</t>
  </si>
  <si>
    <t>17. - 18. sept.</t>
  </si>
  <si>
    <t>4. - 6. apr.</t>
  </si>
  <si>
    <t>Meritvejskonferencen</t>
  </si>
  <si>
    <t>Jørgen Jæger</t>
  </si>
  <si>
    <t>8. - 12. jan.</t>
  </si>
  <si>
    <t xml:space="preserve">Efteruddannelse til store køretøjer (Gods og bus) - EU efteruddannelse </t>
  </si>
  <si>
    <t>27. jun.</t>
  </si>
  <si>
    <t>28. - 29. jun.</t>
  </si>
  <si>
    <t>EUC Sjælland, Køge</t>
  </si>
  <si>
    <t>Bus ERFA</t>
  </si>
  <si>
    <t>8. - 9. maj</t>
  </si>
  <si>
    <t xml:space="preserve">Lagerøkonomi 2.0 - Opgaveløsning </t>
  </si>
  <si>
    <t>ERFA Konference om svendeprøver</t>
  </si>
  <si>
    <t>Sundhedskursus - mere info kommer</t>
  </si>
  <si>
    <t>V/P/L</t>
  </si>
  <si>
    <t>26. - 27. mar.</t>
  </si>
  <si>
    <t>Time, sags,- og ressourcestyring</t>
  </si>
  <si>
    <t>Anita S.V.Holm</t>
  </si>
  <si>
    <t>Kende reglerne for passagerbefordring (direktiv 2.3)</t>
  </si>
  <si>
    <t xml:space="preserve">23. - 24. maj </t>
  </si>
  <si>
    <t xml:space="preserve">ERFA Lastsikring med Peter Andersson </t>
  </si>
  <si>
    <t>Bygholm</t>
  </si>
  <si>
    <t>* Fornyelse af kørelærergodkendelse (lovkrav pr. 2016) ved deltagerantal på 8 - 11 deltagere er prisen U/O. = 10.640,- kr. og M./O= 14.075,- kr.</t>
  </si>
  <si>
    <t>30. - 31. aug.</t>
  </si>
  <si>
    <t>8. - 9. jan.</t>
  </si>
  <si>
    <t xml:space="preserve">Kundeservice, kommunikation og konflikhåndtering TAXI og BUS </t>
  </si>
  <si>
    <t>15/16</t>
  </si>
  <si>
    <t xml:space="preserve">11.- 13.+18.- 20.apr. </t>
  </si>
  <si>
    <t>46/47</t>
  </si>
  <si>
    <t xml:space="preserve">12.- 14.+19.- 21.nov. </t>
  </si>
  <si>
    <t>19. - 20. mar.</t>
  </si>
  <si>
    <t>1. - 2. okt.</t>
  </si>
  <si>
    <t xml:space="preserve">25. - 26. okt. </t>
  </si>
  <si>
    <t>ERFA BAB</t>
  </si>
  <si>
    <t>kommer</t>
  </si>
  <si>
    <t>snart</t>
  </si>
  <si>
    <t>Oplagring og forsendelse af farligt gods</t>
  </si>
  <si>
    <t>0,5 dag</t>
  </si>
  <si>
    <t xml:space="preserve">1 dag </t>
  </si>
  <si>
    <t>1,5 dag</t>
  </si>
  <si>
    <t>Kundeservice og kommunikation for lager og gods (direktiv 3.6)</t>
  </si>
  <si>
    <t>Lastsikring (direktiv 1.4) - og 1 dags Fjernundervisning</t>
  </si>
  <si>
    <t>Køre-hviletider og 1 dags forberedende Fjernundervisning</t>
  </si>
  <si>
    <t>2 dage inkl. FJ.</t>
  </si>
  <si>
    <t>Nordjylland</t>
  </si>
  <si>
    <t>3 dage inkl. FJ.</t>
  </si>
  <si>
    <t>29. - 31. jan.</t>
  </si>
  <si>
    <t>Resue Center Korsør</t>
  </si>
  <si>
    <t>26. febr.</t>
  </si>
  <si>
    <t xml:space="preserve">ADR Brand og førstehjælp - REP. </t>
  </si>
  <si>
    <t>løbende</t>
  </si>
  <si>
    <t>Praktiske prøver kran området</t>
  </si>
  <si>
    <t>5. - 9. febr.</t>
  </si>
  <si>
    <t>Opdatering af AT-Eksaminatorer Kran området</t>
  </si>
  <si>
    <t>Tommy H. Pedersen/Kim Roger Poulsen</t>
  </si>
  <si>
    <t>26. febr. - 2. mar.</t>
  </si>
  <si>
    <t>EUC Lillebælt</t>
  </si>
  <si>
    <t>Bjarne Samuelsen/Kim Roger Poulsen</t>
  </si>
  <si>
    <t>16. - 20. apr.</t>
  </si>
  <si>
    <t xml:space="preserve">Bjarne Samuelsen/Thomas Pedersen </t>
  </si>
  <si>
    <t>24. - 25. sept.</t>
  </si>
  <si>
    <t>3. - 4. sept.</t>
  </si>
  <si>
    <t>11. - 12. okt.</t>
  </si>
  <si>
    <t>1. - 2. nov.</t>
  </si>
  <si>
    <t xml:space="preserve">Opdatering af AT-Eksaminatorer Kran området </t>
  </si>
  <si>
    <t xml:space="preserve">Farligt gods sikkerhedsrådgiver NYE </t>
  </si>
  <si>
    <t>11. - 15. jun</t>
  </si>
  <si>
    <t xml:space="preserve">Tommy H. Pedersen/Kim Roger Poulsen </t>
  </si>
  <si>
    <t>AMU Syd</t>
  </si>
  <si>
    <t>De nye sanktioner - køre-hviletider</t>
  </si>
  <si>
    <t>Kitte Verup/Mogens Ellgaard-Cramer</t>
  </si>
  <si>
    <t>Jes-Peter Nielsen/Mogens Ellgaard-Cramer</t>
  </si>
  <si>
    <t>Mogens Ellgaard-Cramer</t>
  </si>
  <si>
    <t>Jesper Poulsen/Mogens Ellgaard-Cramer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</si>
</sst>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10" fillId="0" borderId="0" xfId="0" applyFont="1"/>
    <xf numFmtId="0" fontId="3" fillId="0" borderId="0" xfId="0" applyFont="1" applyFill="1" applyAlignment="1">
      <alignment horizontal="right"/>
    </xf>
    <xf numFmtId="49" fontId="1" fillId="0" borderId="0" xfId="0" applyNumberFormat="1" applyFont="1" applyAlignment="1">
      <alignment wrapText="1"/>
    </xf>
    <xf numFmtId="0" fontId="1" fillId="0" borderId="0" xfId="0" applyFont="1" applyAlignment="1"/>
    <xf numFmtId="49" fontId="7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3" fontId="2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/>
    <xf numFmtId="1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0" xfId="0" applyFont="1" applyAlignme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3" fontId="13" fillId="0" borderId="0" xfId="0" applyNumberFormat="1" applyFont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0" xfId="0" applyFont="1" applyFill="1"/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1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12" fillId="0" borderId="0" xfId="0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0" fontId="21" fillId="0" borderId="0" xfId="0" applyFont="1" applyFill="1"/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3" fontId="15" fillId="0" borderId="0" xfId="0" applyNumberFormat="1" applyFont="1" applyAlignment="1">
      <alignment horizontal="left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16" fontId="23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26" fillId="0" borderId="0" xfId="0" applyFont="1" applyFill="1"/>
    <xf numFmtId="0" fontId="27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0" fillId="0" borderId="0" xfId="0" applyFill="1"/>
    <xf numFmtId="0" fontId="2" fillId="0" borderId="0" xfId="0" applyFont="1" applyFill="1"/>
    <xf numFmtId="14" fontId="15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5" fillId="3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S129"/>
  <sheetViews>
    <sheetView tabSelected="1" topLeftCell="F1" zoomScaleNormal="160" zoomScaleSheetLayoutView="100" workbookViewId="0">
      <selection activeCell="I39" sqref="I39"/>
    </sheetView>
  </sheetViews>
  <sheetFormatPr defaultRowHeight="5.7" customHeight="1" x14ac:dyDescent="0.25"/>
  <cols>
    <col min="1" max="1" width="5.33203125" hidden="1" customWidth="1"/>
    <col min="2" max="2" width="5.5546875" customWidth="1"/>
    <col min="3" max="3" width="5.88671875" style="9" customWidth="1"/>
    <col min="4" max="4" width="18.6640625" style="8" customWidth="1"/>
    <col min="5" max="5" width="66.44140625" customWidth="1"/>
    <col min="6" max="6" width="8.44140625" style="1" customWidth="1"/>
    <col min="7" max="7" width="7.33203125" style="1" customWidth="1"/>
    <col min="8" max="8" width="13.33203125" style="1" customWidth="1"/>
    <col min="9" max="9" width="20.6640625" style="1" customWidth="1"/>
    <col min="10" max="10" width="35.33203125" style="2" customWidth="1"/>
    <col min="11" max="11" width="6.5546875" style="2" hidden="1" customWidth="1"/>
    <col min="12" max="12" width="10.109375" style="10" customWidth="1"/>
    <col min="13" max="13" width="7.88671875" customWidth="1"/>
    <col min="14" max="14" width="11.33203125" customWidth="1"/>
  </cols>
  <sheetData>
    <row r="1" spans="3:21" ht="24" x14ac:dyDescent="0.25">
      <c r="C1" s="33" t="s">
        <v>52</v>
      </c>
      <c r="D1" s="34"/>
      <c r="E1" s="21"/>
      <c r="F1" s="84" t="s">
        <v>29</v>
      </c>
      <c r="G1" s="35" t="s">
        <v>2</v>
      </c>
      <c r="H1" s="36" t="s">
        <v>13</v>
      </c>
      <c r="I1" s="37" t="s">
        <v>3</v>
      </c>
      <c r="J1" s="19" t="s">
        <v>20</v>
      </c>
      <c r="K1" s="23"/>
      <c r="L1" s="75" t="s">
        <v>14</v>
      </c>
      <c r="M1" s="37" t="s">
        <v>15</v>
      </c>
      <c r="N1" s="23"/>
      <c r="O1" s="79"/>
    </row>
    <row r="2" spans="3:21" ht="12.75" customHeight="1" x14ac:dyDescent="0.25">
      <c r="C2" s="18" t="s">
        <v>0</v>
      </c>
      <c r="D2" s="18" t="s">
        <v>10</v>
      </c>
      <c r="E2" s="19" t="s">
        <v>1</v>
      </c>
      <c r="F2" s="84"/>
      <c r="G2" s="20"/>
      <c r="H2" s="20"/>
      <c r="I2" s="20"/>
      <c r="J2" s="21"/>
      <c r="K2" s="21"/>
      <c r="L2" s="38"/>
      <c r="M2" s="20"/>
      <c r="N2" s="2"/>
    </row>
    <row r="3" spans="3:21" ht="13.2" hidden="1" x14ac:dyDescent="0.25">
      <c r="F3" s="17"/>
      <c r="G3" s="16"/>
      <c r="H3" s="15"/>
      <c r="I3" s="24"/>
      <c r="L3" s="76"/>
      <c r="M3" s="89"/>
    </row>
    <row r="4" spans="3:21" ht="13.2" hidden="1" x14ac:dyDescent="0.25">
      <c r="F4" s="7"/>
      <c r="G4" s="3"/>
      <c r="H4" s="7"/>
      <c r="I4" s="25"/>
      <c r="J4" s="5"/>
      <c r="K4" s="5"/>
      <c r="L4" s="77"/>
      <c r="M4" s="89"/>
    </row>
    <row r="5" spans="3:21" ht="13.2" hidden="1" x14ac:dyDescent="0.25">
      <c r="C5" s="41"/>
      <c r="D5" s="14"/>
      <c r="E5" s="12"/>
      <c r="F5" s="41"/>
      <c r="G5" s="41"/>
      <c r="H5" s="41"/>
      <c r="I5" s="40"/>
      <c r="J5" s="12"/>
      <c r="K5" s="12"/>
      <c r="L5" s="44"/>
      <c r="M5" s="85"/>
      <c r="N5" s="54"/>
      <c r="O5" s="52"/>
      <c r="P5" s="52"/>
      <c r="Q5" s="52"/>
      <c r="R5" s="52"/>
      <c r="S5" s="52"/>
      <c r="T5" s="52"/>
      <c r="U5" s="52"/>
    </row>
    <row r="6" spans="3:21" s="6" customFormat="1" ht="13.2" hidden="1" x14ac:dyDescent="0.25">
      <c r="L6" s="78"/>
      <c r="M6" s="3"/>
      <c r="N6" s="52"/>
      <c r="O6" s="52"/>
      <c r="P6" s="52"/>
      <c r="Q6" s="52"/>
      <c r="R6" s="52"/>
      <c r="S6" s="52"/>
      <c r="T6" s="52"/>
      <c r="U6" s="52"/>
    </row>
    <row r="7" spans="3:21" ht="13.2" hidden="1" x14ac:dyDescent="0.25">
      <c r="C7" s="41"/>
      <c r="D7" s="14"/>
      <c r="E7" s="6"/>
      <c r="F7" s="3"/>
      <c r="G7" s="3"/>
      <c r="H7" s="3"/>
      <c r="I7" s="78"/>
      <c r="J7" s="6"/>
      <c r="K7" s="6"/>
      <c r="L7" s="76"/>
      <c r="M7" s="3"/>
      <c r="N7" s="52"/>
      <c r="O7" s="52"/>
      <c r="P7" s="52"/>
      <c r="Q7" s="52"/>
      <c r="R7" s="52"/>
      <c r="S7" s="52"/>
      <c r="T7" s="52"/>
      <c r="U7" s="52"/>
    </row>
    <row r="8" spans="3:21" ht="13.2" hidden="1" x14ac:dyDescent="0.25">
      <c r="C8" s="41"/>
      <c r="D8" s="42"/>
      <c r="E8" s="12"/>
      <c r="F8" s="41"/>
      <c r="G8" s="41"/>
      <c r="H8" s="41"/>
      <c r="I8" s="40"/>
      <c r="J8" s="12"/>
      <c r="K8" s="12"/>
      <c r="L8" s="44"/>
      <c r="M8" s="3"/>
      <c r="N8" s="52"/>
      <c r="O8" s="52"/>
      <c r="P8" s="52"/>
      <c r="Q8" s="52"/>
      <c r="R8" s="52"/>
      <c r="S8" s="52"/>
      <c r="T8" s="52"/>
      <c r="U8" s="52"/>
    </row>
    <row r="9" spans="3:21" ht="13.2" hidden="1" x14ac:dyDescent="0.25">
      <c r="L9" s="88"/>
      <c r="M9" s="3"/>
      <c r="N9" s="73"/>
      <c r="O9" s="41"/>
      <c r="P9" s="52"/>
      <c r="Q9" s="52"/>
      <c r="R9" s="52"/>
      <c r="S9" s="52"/>
      <c r="T9" s="52"/>
      <c r="U9" s="52"/>
    </row>
    <row r="10" spans="3:21" s="4" customFormat="1" ht="13.2" hidden="1" x14ac:dyDescent="0.25">
      <c r="C10" s="41"/>
      <c r="D10" s="42"/>
      <c r="E10" s="12"/>
      <c r="F10" s="41"/>
      <c r="G10" s="41"/>
      <c r="H10" s="41"/>
      <c r="I10" s="40"/>
      <c r="J10" s="12"/>
      <c r="K10" s="71"/>
      <c r="L10" s="44"/>
      <c r="M10" s="85"/>
      <c r="N10" s="73"/>
      <c r="O10" s="41"/>
      <c r="P10" s="57"/>
      <c r="Q10" s="57"/>
      <c r="R10" s="57"/>
      <c r="S10" s="57"/>
      <c r="T10" s="57"/>
      <c r="U10" s="57"/>
    </row>
    <row r="11" spans="3:21" s="4" customFormat="1" ht="13.2" hidden="1" x14ac:dyDescent="0.25">
      <c r="C11" s="41"/>
      <c r="D11" s="42"/>
      <c r="E11" s="12"/>
      <c r="F11" s="41"/>
      <c r="G11" s="41"/>
      <c r="H11" s="41"/>
      <c r="I11" s="40"/>
      <c r="J11" s="40"/>
      <c r="K11" s="71"/>
      <c r="L11" s="44"/>
      <c r="M11" s="85"/>
      <c r="N11" s="73"/>
      <c r="O11" s="41"/>
      <c r="P11" s="57"/>
      <c r="Q11" s="57"/>
      <c r="R11" s="57"/>
      <c r="S11" s="57"/>
      <c r="T11" s="57"/>
      <c r="U11" s="57"/>
    </row>
    <row r="12" spans="3:21" s="4" customFormat="1" ht="13.2" hidden="1" x14ac:dyDescent="0.25">
      <c r="C12" s="12"/>
      <c r="D12" s="12"/>
      <c r="E12" s="6"/>
      <c r="F12" s="6"/>
      <c r="G12" s="6"/>
      <c r="H12" s="6"/>
      <c r="I12" s="6"/>
      <c r="J12" s="6"/>
      <c r="K12" s="6"/>
      <c r="L12" s="78"/>
      <c r="M12" s="3"/>
      <c r="N12" s="73"/>
      <c r="O12" s="41"/>
      <c r="P12" s="57"/>
      <c r="Q12" s="57"/>
      <c r="R12" s="57"/>
      <c r="S12" s="57"/>
      <c r="T12" s="57"/>
      <c r="U12" s="57"/>
    </row>
    <row r="13" spans="3:21" s="4" customFormat="1" ht="13.2" hidden="1" x14ac:dyDescent="0.25">
      <c r="C13" s="41"/>
      <c r="D13" s="14"/>
      <c r="E13" s="12"/>
      <c r="F13" s="41"/>
      <c r="G13" s="41"/>
      <c r="H13" s="41"/>
      <c r="I13" s="40"/>
      <c r="J13" s="40"/>
      <c r="K13" s="71"/>
      <c r="L13" s="44"/>
      <c r="M13" s="85"/>
      <c r="N13" s="73"/>
      <c r="O13" s="41"/>
      <c r="P13" s="57"/>
      <c r="Q13" s="57"/>
      <c r="R13" s="57"/>
      <c r="S13" s="57"/>
      <c r="T13" s="57"/>
      <c r="U13" s="57"/>
    </row>
    <row r="14" spans="3:21" s="4" customFormat="1" ht="13.2" hidden="1" x14ac:dyDescent="0.25">
      <c r="C14" s="41"/>
      <c r="D14" s="12"/>
      <c r="E14" s="12"/>
      <c r="F14" s="12"/>
      <c r="G14" s="12"/>
      <c r="H14" s="12"/>
      <c r="I14" s="12"/>
      <c r="J14" s="12"/>
      <c r="K14" s="71"/>
      <c r="L14" s="40"/>
      <c r="M14" s="41"/>
      <c r="N14" s="73"/>
      <c r="O14" s="41"/>
      <c r="P14" s="57"/>
      <c r="Q14" s="57"/>
      <c r="R14" s="57"/>
      <c r="S14" s="57"/>
      <c r="T14" s="57"/>
      <c r="U14" s="57"/>
    </row>
    <row r="15" spans="3:21" ht="13.2" hidden="1" x14ac:dyDescent="0.25">
      <c r="C15" s="41"/>
      <c r="D15" s="14"/>
      <c r="E15" s="12"/>
      <c r="F15" s="41"/>
      <c r="G15" s="41"/>
      <c r="H15" s="41"/>
      <c r="I15" s="41"/>
      <c r="J15" s="12"/>
      <c r="K15" s="71"/>
      <c r="L15" s="44"/>
      <c r="M15" s="41"/>
      <c r="N15" s="73"/>
      <c r="O15" s="41"/>
      <c r="P15" s="58"/>
      <c r="Q15" s="58"/>
      <c r="R15" s="58"/>
      <c r="S15" s="58"/>
      <c r="T15" s="58"/>
      <c r="U15" s="58"/>
    </row>
    <row r="16" spans="3:21" ht="13.2" hidden="1" x14ac:dyDescent="0.25">
      <c r="C16" s="41"/>
      <c r="D16" s="14"/>
      <c r="E16" s="12"/>
      <c r="F16" s="41"/>
      <c r="G16" s="41"/>
      <c r="H16" s="41"/>
      <c r="I16" s="41"/>
      <c r="J16" s="12"/>
      <c r="K16" s="71"/>
      <c r="L16" s="44"/>
      <c r="M16" s="41"/>
      <c r="N16" s="73"/>
      <c r="O16" s="41"/>
      <c r="P16" s="58"/>
      <c r="Q16" s="58"/>
      <c r="R16" s="58"/>
      <c r="S16" s="58"/>
      <c r="T16" s="58"/>
      <c r="U16" s="58"/>
    </row>
    <row r="17" spans="3:21" ht="13.2" hidden="1" x14ac:dyDescent="0.25">
      <c r="C17" s="41"/>
      <c r="D17" s="14"/>
      <c r="E17" s="12"/>
      <c r="F17" s="41"/>
      <c r="G17" s="41"/>
      <c r="H17" s="41"/>
      <c r="I17" s="41"/>
      <c r="J17" s="12"/>
      <c r="K17" s="71"/>
      <c r="L17" s="44"/>
      <c r="M17" s="41"/>
      <c r="N17" s="73"/>
      <c r="O17" s="41"/>
      <c r="P17" s="58"/>
      <c r="Q17" s="58"/>
      <c r="R17" s="58"/>
      <c r="S17" s="58"/>
      <c r="T17" s="58"/>
      <c r="U17" s="58"/>
    </row>
    <row r="18" spans="3:21" ht="13.2" hidden="1" x14ac:dyDescent="0.25">
      <c r="C18" s="41"/>
      <c r="D18" s="14"/>
      <c r="E18" s="12"/>
      <c r="F18" s="41"/>
      <c r="G18" s="41"/>
      <c r="H18" s="41"/>
      <c r="I18" s="41"/>
      <c r="J18" s="12"/>
      <c r="K18" s="71"/>
      <c r="L18" s="44"/>
      <c r="M18" s="41"/>
      <c r="N18" s="73"/>
      <c r="O18" s="41"/>
      <c r="P18" s="58"/>
      <c r="Q18" s="58"/>
      <c r="R18" s="58"/>
      <c r="S18" s="58"/>
      <c r="T18" s="58"/>
      <c r="U18" s="58"/>
    </row>
    <row r="19" spans="3:21" ht="13.2" hidden="1" x14ac:dyDescent="0.25">
      <c r="C19" s="41"/>
      <c r="D19" s="14"/>
      <c r="E19" s="12"/>
      <c r="F19" s="41"/>
      <c r="G19" s="41"/>
      <c r="H19" s="41"/>
      <c r="I19" s="41"/>
      <c r="J19" s="12"/>
      <c r="K19" s="71"/>
      <c r="L19" s="44"/>
      <c r="M19" s="41"/>
      <c r="N19" s="73"/>
      <c r="O19" s="41"/>
      <c r="P19" s="58"/>
      <c r="Q19" s="58"/>
      <c r="R19" s="58"/>
      <c r="S19" s="58"/>
      <c r="T19" s="58"/>
      <c r="U19" s="58"/>
    </row>
    <row r="20" spans="3:21" ht="13.2" hidden="1" x14ac:dyDescent="0.25">
      <c r="C20" s="41"/>
      <c r="D20" s="14"/>
      <c r="E20" s="12"/>
      <c r="F20" s="41"/>
      <c r="G20" s="41"/>
      <c r="H20" s="41"/>
      <c r="I20" s="41"/>
      <c r="J20" s="12"/>
      <c r="K20" s="71"/>
      <c r="L20" s="44"/>
      <c r="M20" s="41"/>
      <c r="N20" s="73"/>
      <c r="O20" s="41"/>
      <c r="P20" s="58"/>
      <c r="Q20" s="58"/>
      <c r="R20" s="58"/>
      <c r="S20" s="58"/>
      <c r="T20" s="58"/>
      <c r="U20" s="58"/>
    </row>
    <row r="21" spans="3:21" ht="13.2" hidden="1" x14ac:dyDescent="0.25">
      <c r="C21" s="41"/>
      <c r="D21" s="42"/>
      <c r="E21" s="12"/>
      <c r="F21" s="41"/>
      <c r="G21" s="41"/>
      <c r="H21" s="41"/>
      <c r="I21" s="40"/>
      <c r="J21" s="40"/>
      <c r="K21" s="71"/>
      <c r="L21" s="44"/>
      <c r="M21" s="85"/>
      <c r="N21" s="73"/>
      <c r="O21" s="41"/>
      <c r="P21" s="58"/>
      <c r="Q21" s="58"/>
      <c r="R21" s="58"/>
      <c r="S21" s="58"/>
      <c r="T21" s="58"/>
      <c r="U21" s="58"/>
    </row>
    <row r="22" spans="3:21" ht="13.2" hidden="1" x14ac:dyDescent="0.25">
      <c r="C22" s="41"/>
      <c r="D22" s="14"/>
      <c r="E22" s="12"/>
      <c r="F22" s="41"/>
      <c r="G22" s="41"/>
      <c r="H22" s="41"/>
      <c r="I22" s="41"/>
      <c r="J22" s="12"/>
      <c r="K22" s="71"/>
      <c r="L22" s="44"/>
      <c r="M22" s="41"/>
      <c r="N22" s="73"/>
      <c r="O22" s="41"/>
      <c r="P22" s="58"/>
      <c r="Q22" s="58"/>
      <c r="R22" s="58"/>
      <c r="S22" s="58"/>
      <c r="T22" s="58"/>
      <c r="U22" s="58"/>
    </row>
    <row r="23" spans="3:21" ht="13.2" hidden="1" x14ac:dyDescent="0.25">
      <c r="C23" s="72"/>
      <c r="D23" s="42"/>
      <c r="E23" s="12"/>
      <c r="F23" s="41"/>
      <c r="G23" s="41"/>
      <c r="H23" s="41"/>
      <c r="I23" s="40"/>
      <c r="J23" s="40"/>
      <c r="K23" s="71"/>
      <c r="L23" s="44"/>
      <c r="M23" s="85"/>
      <c r="N23" s="73"/>
      <c r="O23" s="41"/>
      <c r="P23" s="58"/>
      <c r="Q23" s="58"/>
      <c r="R23" s="58"/>
      <c r="S23" s="58"/>
      <c r="T23" s="58"/>
      <c r="U23" s="58"/>
    </row>
    <row r="24" spans="3:21" s="4" customFormat="1" ht="13.2" hidden="1" x14ac:dyDescent="0.25">
      <c r="C24" s="41"/>
      <c r="D24" s="14"/>
      <c r="E24" s="12"/>
      <c r="F24" s="41"/>
      <c r="G24" s="41"/>
      <c r="H24" s="41"/>
      <c r="I24" s="40"/>
      <c r="J24" s="40"/>
      <c r="K24" s="71"/>
      <c r="L24" s="44"/>
      <c r="M24" s="85"/>
      <c r="N24" s="73"/>
      <c r="O24" s="41"/>
      <c r="P24" s="58"/>
      <c r="Q24" s="58"/>
      <c r="R24" s="58"/>
      <c r="S24" s="58"/>
      <c r="T24" s="58"/>
      <c r="U24" s="57"/>
    </row>
    <row r="25" spans="3:21" s="4" customFormat="1" ht="13.2" hidden="1" x14ac:dyDescent="0.25">
      <c r="C25" s="41"/>
      <c r="D25" s="42"/>
      <c r="E25" s="12"/>
      <c r="F25" s="41"/>
      <c r="G25" s="41"/>
      <c r="H25" s="41"/>
      <c r="I25" s="40"/>
      <c r="J25" s="40"/>
      <c r="K25" s="71"/>
      <c r="L25" s="44"/>
      <c r="M25" s="85"/>
      <c r="N25" s="73"/>
      <c r="O25" s="41"/>
      <c r="P25" s="58"/>
      <c r="Q25" s="58"/>
      <c r="R25" s="58"/>
      <c r="S25" s="58"/>
      <c r="T25" s="58"/>
      <c r="U25" s="57"/>
    </row>
    <row r="26" spans="3:21" ht="13.2" hidden="1" x14ac:dyDescent="0.25">
      <c r="C26" s="41"/>
      <c r="D26" s="14"/>
      <c r="E26" s="12"/>
      <c r="F26" s="41"/>
      <c r="G26" s="41"/>
      <c r="H26" s="41"/>
      <c r="I26" s="41"/>
      <c r="J26" s="12"/>
      <c r="K26" s="71"/>
      <c r="L26" s="44"/>
      <c r="M26" s="41"/>
      <c r="N26" s="73"/>
      <c r="O26" s="41"/>
      <c r="P26" s="58"/>
      <c r="Q26" s="58"/>
      <c r="R26" s="58"/>
      <c r="S26" s="58"/>
      <c r="T26" s="58"/>
      <c r="U26" s="58"/>
    </row>
    <row r="27" spans="3:21" ht="13.2" hidden="1" x14ac:dyDescent="0.25">
      <c r="C27" s="41"/>
      <c r="D27" s="42"/>
      <c r="E27" s="12"/>
      <c r="F27" s="41"/>
      <c r="G27" s="41"/>
      <c r="H27" s="41"/>
      <c r="I27" s="40"/>
      <c r="J27" s="40"/>
      <c r="K27" s="71"/>
      <c r="L27" s="44"/>
      <c r="M27" s="85"/>
      <c r="N27" s="73"/>
      <c r="O27" s="41"/>
      <c r="P27" s="58"/>
      <c r="Q27" s="58"/>
      <c r="R27" s="58"/>
      <c r="S27" s="58"/>
      <c r="T27" s="58"/>
      <c r="U27" s="58"/>
    </row>
    <row r="28" spans="3:21" ht="13.2" hidden="1" x14ac:dyDescent="0.25">
      <c r="C28" s="41"/>
      <c r="D28" s="14"/>
      <c r="E28" s="81"/>
      <c r="F28" s="74"/>
      <c r="G28" s="74"/>
      <c r="H28" s="74"/>
      <c r="I28" s="74"/>
      <c r="J28" s="81"/>
      <c r="K28" s="82"/>
      <c r="L28" s="44"/>
      <c r="M28" s="41"/>
      <c r="N28" s="73"/>
      <c r="O28" s="41"/>
      <c r="P28" s="58"/>
      <c r="Q28" s="58"/>
      <c r="R28" s="58"/>
      <c r="S28" s="58"/>
      <c r="T28" s="58"/>
      <c r="U28" s="58"/>
    </row>
    <row r="29" spans="3:21" ht="13.2" hidden="1" x14ac:dyDescent="0.25">
      <c r="C29" s="41"/>
      <c r="D29" s="42"/>
      <c r="E29" s="81"/>
      <c r="F29" s="74"/>
      <c r="G29" s="74"/>
      <c r="H29" s="74"/>
      <c r="I29" s="83"/>
      <c r="J29" s="81"/>
      <c r="K29" s="82"/>
      <c r="L29" s="44"/>
      <c r="M29" s="85"/>
      <c r="N29" s="73"/>
      <c r="O29" s="41"/>
      <c r="P29" s="58"/>
      <c r="Q29" s="58"/>
      <c r="R29" s="58"/>
      <c r="S29" s="58"/>
      <c r="T29" s="58"/>
      <c r="U29" s="58"/>
    </row>
    <row r="30" spans="3:21" ht="13.2" hidden="1" x14ac:dyDescent="0.25">
      <c r="C30" s="41"/>
      <c r="D30" s="14"/>
      <c r="E30" s="81"/>
      <c r="F30" s="74"/>
      <c r="G30" s="74"/>
      <c r="H30" s="74"/>
      <c r="I30" s="74"/>
      <c r="J30" s="81"/>
      <c r="K30" s="82"/>
      <c r="L30" s="44"/>
      <c r="M30" s="41"/>
      <c r="N30" s="73"/>
      <c r="O30" s="41"/>
      <c r="P30" s="58"/>
      <c r="Q30" s="58"/>
      <c r="R30" s="58"/>
      <c r="S30" s="58"/>
      <c r="T30" s="58"/>
      <c r="U30" s="58"/>
    </row>
    <row r="31" spans="3:21" ht="13.2" hidden="1" x14ac:dyDescent="0.25">
      <c r="C31" s="41"/>
      <c r="D31" s="14"/>
      <c r="E31" s="81"/>
      <c r="F31" s="74"/>
      <c r="G31" s="74"/>
      <c r="H31" s="74"/>
      <c r="I31" s="74"/>
      <c r="J31" s="81"/>
      <c r="K31" s="82"/>
      <c r="L31" s="44"/>
      <c r="M31" s="41"/>
      <c r="N31" s="73"/>
      <c r="O31" s="41"/>
      <c r="P31" s="58"/>
      <c r="Q31" s="58"/>
      <c r="R31" s="58"/>
      <c r="S31" s="58"/>
      <c r="T31" s="58"/>
      <c r="U31" s="58"/>
    </row>
    <row r="32" spans="3:21" ht="13.2" hidden="1" x14ac:dyDescent="0.25">
      <c r="C32" s="41"/>
      <c r="D32" s="14"/>
      <c r="E32" s="81"/>
      <c r="F32" s="74"/>
      <c r="G32" s="74"/>
      <c r="H32" s="74"/>
      <c r="I32" s="74"/>
      <c r="J32" s="81"/>
      <c r="K32" s="82"/>
      <c r="L32" s="44"/>
      <c r="M32" s="41"/>
      <c r="N32" s="73"/>
      <c r="O32" s="41"/>
      <c r="P32" s="58"/>
      <c r="Q32" s="58"/>
      <c r="R32" s="58"/>
      <c r="S32" s="58"/>
      <c r="T32" s="58"/>
      <c r="U32" s="58"/>
    </row>
    <row r="33" spans="2:37" ht="13.2" hidden="1" x14ac:dyDescent="0.25">
      <c r="C33" s="41"/>
      <c r="D33" s="14"/>
      <c r="E33" s="81"/>
      <c r="F33" s="74"/>
      <c r="G33" s="74"/>
      <c r="H33" s="74"/>
      <c r="I33" s="74"/>
      <c r="J33" s="81"/>
      <c r="K33" s="82"/>
      <c r="L33" s="44"/>
      <c r="M33" s="41"/>
      <c r="N33" s="73"/>
      <c r="O33" s="41"/>
      <c r="P33" s="58"/>
      <c r="Q33" s="58"/>
      <c r="R33" s="58"/>
      <c r="S33" s="58"/>
      <c r="T33" s="58"/>
      <c r="U33" s="58"/>
    </row>
    <row r="34" spans="2:37" ht="13.2" hidden="1" x14ac:dyDescent="0.25">
      <c r="C34" s="41"/>
      <c r="D34" s="14"/>
      <c r="E34" s="81"/>
      <c r="F34" s="74"/>
      <c r="G34" s="74"/>
      <c r="H34" s="74"/>
      <c r="I34" s="74"/>
      <c r="J34" s="81"/>
      <c r="K34" s="82"/>
      <c r="L34" s="44"/>
      <c r="M34" s="41"/>
      <c r="N34" s="73"/>
      <c r="O34" s="41"/>
      <c r="P34" s="58"/>
      <c r="Q34" s="58"/>
      <c r="R34" s="58"/>
      <c r="S34" s="58"/>
      <c r="T34" s="58"/>
      <c r="U34" s="58"/>
    </row>
    <row r="35" spans="2:37" s="4" customFormat="1" ht="13.2" hidden="1" x14ac:dyDescent="0.25">
      <c r="C35" s="41"/>
      <c r="D35" s="14"/>
      <c r="E35" s="81"/>
      <c r="F35" s="74"/>
      <c r="G35" s="74"/>
      <c r="H35" s="74"/>
      <c r="I35" s="83"/>
      <c r="J35" s="81"/>
      <c r="K35" s="82"/>
      <c r="L35" s="44"/>
      <c r="M35" s="85"/>
      <c r="N35" s="73"/>
      <c r="O35" s="41"/>
      <c r="P35" s="57"/>
      <c r="Q35" s="57"/>
      <c r="R35" s="57"/>
      <c r="S35" s="57"/>
      <c r="T35" s="57"/>
      <c r="U35" s="57"/>
    </row>
    <row r="36" spans="2:37" s="4" customFormat="1" ht="13.2" hidden="1" x14ac:dyDescent="0.25">
      <c r="C36" s="41"/>
      <c r="D36" s="14"/>
      <c r="E36" s="81"/>
      <c r="F36" s="74"/>
      <c r="G36" s="74"/>
      <c r="H36" s="74"/>
      <c r="I36" s="83"/>
      <c r="J36" s="81"/>
      <c r="K36" s="82"/>
      <c r="L36" s="44"/>
      <c r="M36" s="85"/>
      <c r="N36" s="73"/>
      <c r="O36" s="41"/>
      <c r="P36" s="57"/>
      <c r="Q36" s="57"/>
      <c r="R36" s="57"/>
      <c r="S36" s="57"/>
      <c r="T36" s="57"/>
      <c r="U36" s="57"/>
    </row>
    <row r="37" spans="2:37" s="11" customFormat="1" ht="13.2" x14ac:dyDescent="0.25">
      <c r="B37" s="12">
        <v>1601</v>
      </c>
      <c r="C37" s="41">
        <v>2</v>
      </c>
      <c r="D37" s="42" t="s">
        <v>94</v>
      </c>
      <c r="E37" s="12" t="s">
        <v>49</v>
      </c>
      <c r="F37" s="41" t="s">
        <v>17</v>
      </c>
      <c r="G37" s="41" t="s">
        <v>12</v>
      </c>
      <c r="H37" s="14" t="s">
        <v>35</v>
      </c>
      <c r="I37" s="126" t="s">
        <v>42</v>
      </c>
      <c r="J37" s="126" t="s">
        <v>162</v>
      </c>
      <c r="K37" s="96"/>
      <c r="L37" s="85">
        <v>8865</v>
      </c>
      <c r="M37" s="85">
        <v>12300</v>
      </c>
      <c r="N37" s="73"/>
      <c r="O37" s="41"/>
      <c r="P37" s="56"/>
      <c r="Q37" s="56"/>
      <c r="R37" s="56"/>
      <c r="S37" s="56"/>
      <c r="T37" s="56"/>
      <c r="U37" s="56"/>
    </row>
    <row r="38" spans="2:37" s="11" customFormat="1" ht="13.2" x14ac:dyDescent="0.25">
      <c r="B38" s="12">
        <v>1640</v>
      </c>
      <c r="C38" s="41">
        <v>2</v>
      </c>
      <c r="D38" s="42" t="s">
        <v>114</v>
      </c>
      <c r="E38" s="12" t="s">
        <v>115</v>
      </c>
      <c r="F38" s="41" t="s">
        <v>16</v>
      </c>
      <c r="G38" s="41" t="s">
        <v>34</v>
      </c>
      <c r="H38" s="14" t="s">
        <v>16</v>
      </c>
      <c r="I38" s="133" t="s">
        <v>42</v>
      </c>
      <c r="J38" s="87" t="s">
        <v>50</v>
      </c>
      <c r="K38" s="96"/>
      <c r="L38" s="85">
        <v>3295</v>
      </c>
      <c r="M38" s="85">
        <v>3995</v>
      </c>
      <c r="N38" s="73"/>
      <c r="O38" s="41"/>
      <c r="P38" s="56"/>
      <c r="Q38" s="56"/>
      <c r="R38" s="56"/>
      <c r="S38" s="56"/>
      <c r="T38" s="56"/>
      <c r="U38" s="56"/>
    </row>
    <row r="39" spans="2:37" s="11" customFormat="1" ht="13.2" x14ac:dyDescent="0.25">
      <c r="B39" s="12">
        <v>1636</v>
      </c>
      <c r="C39" s="41">
        <v>5</v>
      </c>
      <c r="D39" s="42" t="s">
        <v>136</v>
      </c>
      <c r="E39" s="12" t="s">
        <v>46</v>
      </c>
      <c r="F39" s="41"/>
      <c r="G39" s="41" t="s">
        <v>11</v>
      </c>
      <c r="H39" s="14" t="s">
        <v>18</v>
      </c>
      <c r="I39" s="40" t="s">
        <v>137</v>
      </c>
      <c r="J39" s="87" t="s">
        <v>28</v>
      </c>
      <c r="K39" s="96"/>
      <c r="L39" s="85">
        <v>7500</v>
      </c>
      <c r="M39" s="85">
        <v>9750</v>
      </c>
      <c r="N39" s="73"/>
      <c r="O39" s="41"/>
      <c r="P39" s="56"/>
      <c r="Q39" s="56"/>
      <c r="R39" s="56"/>
      <c r="S39" s="56"/>
      <c r="T39" s="56"/>
      <c r="U39" s="56"/>
    </row>
    <row r="40" spans="2:37" s="11" customFormat="1" ht="13.2" x14ac:dyDescent="0.25">
      <c r="B40" s="12">
        <v>1645</v>
      </c>
      <c r="C40" s="41"/>
      <c r="D40" s="42" t="s">
        <v>140</v>
      </c>
      <c r="E40" s="12" t="s">
        <v>141</v>
      </c>
      <c r="F40" s="41">
        <v>1</v>
      </c>
      <c r="G40" s="41" t="s">
        <v>11</v>
      </c>
      <c r="H40" s="14" t="s">
        <v>17</v>
      </c>
      <c r="I40" s="138" t="s">
        <v>30</v>
      </c>
      <c r="J40" s="87" t="s">
        <v>22</v>
      </c>
      <c r="K40" s="96"/>
      <c r="L40" s="85">
        <v>3000</v>
      </c>
      <c r="M40" s="85"/>
      <c r="N40" s="73"/>
      <c r="O40" s="41"/>
      <c r="P40" s="56"/>
      <c r="Q40" s="56"/>
      <c r="R40" s="56"/>
      <c r="S40" s="56"/>
      <c r="T40" s="56"/>
      <c r="U40" s="56"/>
    </row>
    <row r="41" spans="2:37" s="11" customFormat="1" ht="13.2" x14ac:dyDescent="0.25">
      <c r="B41" s="12">
        <v>1602</v>
      </c>
      <c r="C41" s="41">
        <v>6</v>
      </c>
      <c r="D41" s="14" t="s">
        <v>142</v>
      </c>
      <c r="E41" s="12" t="s">
        <v>143</v>
      </c>
      <c r="F41" s="41"/>
      <c r="G41" s="41" t="s">
        <v>11</v>
      </c>
      <c r="H41" s="14" t="s">
        <v>35</v>
      </c>
      <c r="I41" s="126" t="s">
        <v>30</v>
      </c>
      <c r="J41" s="87" t="s">
        <v>144</v>
      </c>
      <c r="K41" s="126"/>
      <c r="L41" s="85">
        <v>5550</v>
      </c>
      <c r="M41" s="85">
        <v>9150</v>
      </c>
      <c r="N41" s="126"/>
      <c r="O41" s="41"/>
      <c r="P41" s="56"/>
      <c r="Q41" s="56"/>
      <c r="R41" s="56"/>
      <c r="S41" s="56"/>
      <c r="T41" s="56"/>
      <c r="U41" s="56"/>
    </row>
    <row r="42" spans="2:37" s="11" customFormat="1" ht="13.2" x14ac:dyDescent="0.25">
      <c r="B42" s="12">
        <v>1608</v>
      </c>
      <c r="C42" s="41">
        <v>12</v>
      </c>
      <c r="D42" s="14" t="s">
        <v>120</v>
      </c>
      <c r="E42" s="12" t="s">
        <v>45</v>
      </c>
      <c r="F42" s="41" t="s">
        <v>17</v>
      </c>
      <c r="G42" s="41" t="s">
        <v>12</v>
      </c>
      <c r="H42" s="14" t="s">
        <v>16</v>
      </c>
      <c r="I42" s="134" t="s">
        <v>44</v>
      </c>
      <c r="J42" s="12" t="s">
        <v>28</v>
      </c>
      <c r="K42" s="134"/>
      <c r="L42" s="85">
        <v>4650</v>
      </c>
      <c r="M42" s="85">
        <v>5050</v>
      </c>
      <c r="N42" s="134"/>
      <c r="O42" s="41"/>
      <c r="P42" s="56"/>
      <c r="Q42" s="56"/>
      <c r="R42" s="56"/>
      <c r="S42" s="56"/>
      <c r="T42" s="56"/>
      <c r="U42" s="56"/>
    </row>
    <row r="43" spans="2:37" s="11" customFormat="1" ht="13.2" x14ac:dyDescent="0.25">
      <c r="B43" s="12">
        <v>1641</v>
      </c>
      <c r="C43" s="41">
        <v>9</v>
      </c>
      <c r="D43" s="14" t="s">
        <v>138</v>
      </c>
      <c r="E43" s="12" t="s">
        <v>139</v>
      </c>
      <c r="F43" s="41"/>
      <c r="G43" s="41" t="s">
        <v>11</v>
      </c>
      <c r="H43" s="14" t="s">
        <v>17</v>
      </c>
      <c r="I43" s="137" t="s">
        <v>137</v>
      </c>
      <c r="J43" s="87" t="s">
        <v>28</v>
      </c>
      <c r="K43" s="96"/>
      <c r="L43" s="85">
        <v>3600</v>
      </c>
      <c r="M43" s="85"/>
      <c r="N43" s="137"/>
      <c r="O43" s="41"/>
      <c r="P43" s="56"/>
      <c r="Q43" s="56"/>
      <c r="R43" s="56"/>
      <c r="S43" s="56"/>
      <c r="T43" s="56"/>
      <c r="U43" s="56"/>
    </row>
    <row r="44" spans="2:37" s="11" customFormat="1" ht="13.2" x14ac:dyDescent="0.25">
      <c r="B44" s="12">
        <v>1642</v>
      </c>
      <c r="C44" s="41">
        <v>9</v>
      </c>
      <c r="D44" s="14" t="s">
        <v>145</v>
      </c>
      <c r="E44" s="12" t="s">
        <v>143</v>
      </c>
      <c r="F44" s="41"/>
      <c r="G44" s="41" t="s">
        <v>11</v>
      </c>
      <c r="H44" s="14" t="s">
        <v>35</v>
      </c>
      <c r="I44" s="139" t="s">
        <v>146</v>
      </c>
      <c r="J44" s="87" t="s">
        <v>147</v>
      </c>
      <c r="K44" s="139"/>
      <c r="L44" s="85">
        <v>5550</v>
      </c>
      <c r="M44" s="85">
        <v>9150</v>
      </c>
      <c r="N44" s="139"/>
      <c r="O44" s="41"/>
      <c r="P44" s="56"/>
      <c r="Q44" s="56"/>
      <c r="R44" s="56"/>
      <c r="S44" s="56"/>
      <c r="T44" s="56"/>
      <c r="U44" s="56"/>
    </row>
    <row r="45" spans="2:37" s="114" customFormat="1" ht="13.2" x14ac:dyDescent="0.25">
      <c r="B45" s="12">
        <v>1604</v>
      </c>
      <c r="C45" s="41">
        <v>13</v>
      </c>
      <c r="D45" s="14" t="s">
        <v>105</v>
      </c>
      <c r="E45" s="12" t="s">
        <v>106</v>
      </c>
      <c r="F45" s="41"/>
      <c r="G45" s="41" t="s">
        <v>19</v>
      </c>
      <c r="H45" s="14" t="s">
        <v>16</v>
      </c>
      <c r="I45" s="130" t="s">
        <v>43</v>
      </c>
      <c r="J45" s="12" t="s">
        <v>107</v>
      </c>
      <c r="K45" s="96"/>
      <c r="L45" s="85">
        <v>3180</v>
      </c>
      <c r="M45" s="85">
        <v>4075</v>
      </c>
      <c r="N45" s="129"/>
      <c r="O45" s="41"/>
      <c r="P45" s="56"/>
      <c r="Q45" s="56"/>
      <c r="R45" s="56"/>
      <c r="S45" s="56"/>
      <c r="T45" s="56"/>
      <c r="U45" s="56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s="11" customFormat="1" ht="13.2" x14ac:dyDescent="0.25">
      <c r="B46" s="12">
        <v>1606</v>
      </c>
      <c r="C46" s="41">
        <v>14</v>
      </c>
      <c r="D46" s="14" t="s">
        <v>91</v>
      </c>
      <c r="E46" s="12" t="s">
        <v>36</v>
      </c>
      <c r="F46" s="41"/>
      <c r="G46" s="41" t="s">
        <v>19</v>
      </c>
      <c r="H46" s="14" t="s">
        <v>18</v>
      </c>
      <c r="I46" s="126" t="s">
        <v>32</v>
      </c>
      <c r="J46" s="87" t="s">
        <v>9</v>
      </c>
      <c r="K46" s="126"/>
      <c r="L46" s="85">
        <v>4995</v>
      </c>
      <c r="M46" s="85">
        <v>7585</v>
      </c>
      <c r="N46" s="126"/>
      <c r="O46" s="41"/>
      <c r="P46" s="56"/>
      <c r="Q46" s="56"/>
      <c r="R46" s="56"/>
      <c r="S46" s="56"/>
      <c r="T46" s="56"/>
      <c r="U46" s="56"/>
    </row>
    <row r="47" spans="2:37" s="114" customFormat="1" ht="13.2" x14ac:dyDescent="0.25">
      <c r="B47" s="12">
        <v>1609</v>
      </c>
      <c r="C47" s="41" t="s">
        <v>116</v>
      </c>
      <c r="D47" s="14" t="s">
        <v>117</v>
      </c>
      <c r="E47" s="12" t="s">
        <v>155</v>
      </c>
      <c r="F47" s="41"/>
      <c r="G47" s="41" t="s">
        <v>12</v>
      </c>
      <c r="H47" s="14" t="s">
        <v>85</v>
      </c>
      <c r="I47" s="126" t="s">
        <v>44</v>
      </c>
      <c r="J47" s="12" t="s">
        <v>28</v>
      </c>
      <c r="K47" s="12"/>
      <c r="L47" s="85">
        <v>11500</v>
      </c>
      <c r="M47" s="85">
        <v>14300</v>
      </c>
      <c r="N47" s="134"/>
      <c r="O47" s="41"/>
      <c r="P47" s="56"/>
      <c r="Q47" s="56"/>
      <c r="R47" s="56"/>
      <c r="S47" s="56"/>
      <c r="T47" s="56"/>
      <c r="U47" s="56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s="114" customFormat="1" ht="13.2" x14ac:dyDescent="0.25">
      <c r="B48" s="12">
        <v>1644</v>
      </c>
      <c r="C48" s="41">
        <v>16</v>
      </c>
      <c r="D48" s="14" t="s">
        <v>148</v>
      </c>
      <c r="E48" s="12" t="s">
        <v>154</v>
      </c>
      <c r="F48" s="41"/>
      <c r="G48" s="41" t="s">
        <v>11</v>
      </c>
      <c r="H48" s="14" t="s">
        <v>35</v>
      </c>
      <c r="I48" s="139" t="s">
        <v>146</v>
      </c>
      <c r="J48" s="87" t="s">
        <v>149</v>
      </c>
      <c r="K48" s="139"/>
      <c r="L48" s="85">
        <v>5550</v>
      </c>
      <c r="M48" s="85">
        <v>9150</v>
      </c>
      <c r="N48" s="139"/>
      <c r="O48" s="41"/>
      <c r="P48" s="56"/>
      <c r="Q48" s="56"/>
      <c r="R48" s="56"/>
      <c r="S48" s="56"/>
      <c r="T48" s="56"/>
      <c r="U48" s="56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409" s="114" customFormat="1" ht="13.2" x14ac:dyDescent="0.25">
      <c r="B49" s="12">
        <v>1611</v>
      </c>
      <c r="C49" s="41">
        <v>19</v>
      </c>
      <c r="D49" s="14" t="s">
        <v>54</v>
      </c>
      <c r="E49" s="12" t="s">
        <v>55</v>
      </c>
      <c r="F49" s="41" t="s">
        <v>127</v>
      </c>
      <c r="G49" s="41" t="s">
        <v>11</v>
      </c>
      <c r="H49" s="14" t="s">
        <v>16</v>
      </c>
      <c r="I49" s="130" t="s">
        <v>42</v>
      </c>
      <c r="J49" s="87" t="s">
        <v>40</v>
      </c>
      <c r="K49" s="126"/>
      <c r="L49" s="85">
        <v>3625</v>
      </c>
      <c r="M49" s="85">
        <v>4325</v>
      </c>
      <c r="N49" s="126"/>
      <c r="O49" s="41"/>
      <c r="P49" s="56"/>
      <c r="Q49" s="56"/>
      <c r="R49" s="56"/>
      <c r="S49" s="56"/>
      <c r="T49" s="56"/>
      <c r="U49" s="56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</row>
    <row r="50" spans="2:409" s="114" customFormat="1" ht="13.2" x14ac:dyDescent="0.25">
      <c r="B50" s="12">
        <v>1612</v>
      </c>
      <c r="C50" s="41">
        <v>19</v>
      </c>
      <c r="D50" s="42" t="s">
        <v>53</v>
      </c>
      <c r="E50" s="12" t="s">
        <v>56</v>
      </c>
      <c r="F50" s="41"/>
      <c r="G50" s="41" t="s">
        <v>4</v>
      </c>
      <c r="H50" s="14" t="s">
        <v>16</v>
      </c>
      <c r="I50" s="130" t="s">
        <v>42</v>
      </c>
      <c r="J50" s="126" t="s">
        <v>41</v>
      </c>
      <c r="K50" s="12"/>
      <c r="L50" s="85">
        <v>3625</v>
      </c>
      <c r="M50" s="85">
        <v>4325</v>
      </c>
      <c r="N50" s="126"/>
      <c r="O50" s="41"/>
      <c r="P50" s="56"/>
      <c r="Q50" s="56"/>
      <c r="R50" s="56"/>
      <c r="S50" s="56"/>
      <c r="T50" s="56"/>
      <c r="U50" s="56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</row>
    <row r="51" spans="2:409" s="114" customFormat="1" ht="13.2" x14ac:dyDescent="0.25">
      <c r="B51" s="12">
        <v>1614</v>
      </c>
      <c r="C51" s="41">
        <v>19</v>
      </c>
      <c r="D51" s="14" t="s">
        <v>100</v>
      </c>
      <c r="E51" s="12" t="s">
        <v>70</v>
      </c>
      <c r="F51" s="41"/>
      <c r="G51" s="41" t="s">
        <v>19</v>
      </c>
      <c r="H51" s="14" t="s">
        <v>16</v>
      </c>
      <c r="I51" s="130" t="s">
        <v>43</v>
      </c>
      <c r="J51" s="87" t="s">
        <v>71</v>
      </c>
      <c r="K51" s="128"/>
      <c r="L51" s="85">
        <v>3025</v>
      </c>
      <c r="M51" s="85">
        <v>3920</v>
      </c>
      <c r="N51" s="128"/>
      <c r="O51" s="41"/>
      <c r="P51" s="56"/>
      <c r="Q51" s="56"/>
      <c r="R51" s="56"/>
      <c r="S51" s="56"/>
      <c r="T51" s="56"/>
      <c r="U51" s="56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</row>
    <row r="52" spans="2:409" s="121" customFormat="1" ht="13.2" x14ac:dyDescent="0.25">
      <c r="B52" s="12">
        <v>1616</v>
      </c>
      <c r="C52" s="41">
        <v>23</v>
      </c>
      <c r="D52" s="42" t="s">
        <v>86</v>
      </c>
      <c r="E52" s="12" t="s">
        <v>131</v>
      </c>
      <c r="F52" s="41" t="s">
        <v>18</v>
      </c>
      <c r="G52" s="41" t="s">
        <v>11</v>
      </c>
      <c r="H52" s="14" t="s">
        <v>135</v>
      </c>
      <c r="I52" s="126" t="s">
        <v>81</v>
      </c>
      <c r="J52" s="126" t="s">
        <v>28</v>
      </c>
      <c r="K52" s="126"/>
      <c r="L52" s="85">
        <v>2975</v>
      </c>
      <c r="M52" s="85">
        <v>4995</v>
      </c>
      <c r="N52" s="126"/>
      <c r="O52" s="41"/>
      <c r="P52" s="56"/>
      <c r="Q52" s="56"/>
      <c r="R52" s="56"/>
      <c r="S52" s="56"/>
      <c r="T52" s="56"/>
      <c r="U52" s="56"/>
      <c r="V52" s="11"/>
      <c r="W52" s="11"/>
      <c r="X52" s="11"/>
      <c r="Y52" s="11"/>
      <c r="Z52" s="11"/>
      <c r="AA52" s="11"/>
      <c r="AB52" s="11"/>
      <c r="AC52" s="11"/>
    </row>
    <row r="53" spans="2:409" s="11" customFormat="1" ht="13.2" hidden="1" x14ac:dyDescent="0.25">
      <c r="C53" s="41"/>
      <c r="D53" s="42"/>
      <c r="E53" s="12"/>
      <c r="F53" s="41"/>
      <c r="G53" s="41"/>
      <c r="H53" s="14"/>
      <c r="I53" s="126"/>
      <c r="J53" s="126"/>
      <c r="K53" s="71"/>
      <c r="L53" s="85"/>
      <c r="M53" s="85"/>
      <c r="N53" s="126"/>
      <c r="O53" s="41"/>
      <c r="P53" s="56"/>
      <c r="Q53" s="56"/>
      <c r="R53" s="56"/>
      <c r="S53" s="56"/>
      <c r="T53" s="56"/>
      <c r="U53" s="56"/>
    </row>
    <row r="54" spans="2:409" s="11" customFormat="1" ht="13.2" hidden="1" x14ac:dyDescent="0.25">
      <c r="C54" s="41"/>
      <c r="D54" s="42"/>
      <c r="E54" s="12"/>
      <c r="F54" s="41"/>
      <c r="G54" s="41"/>
      <c r="H54" s="14"/>
      <c r="I54" s="126"/>
      <c r="J54" s="126"/>
      <c r="K54" s="71"/>
      <c r="L54" s="85"/>
      <c r="M54" s="85"/>
      <c r="N54" s="126"/>
      <c r="O54" s="41"/>
      <c r="P54" s="56"/>
      <c r="Q54" s="56"/>
      <c r="R54" s="56"/>
      <c r="S54" s="56"/>
      <c r="T54" s="56"/>
      <c r="U54" s="56"/>
    </row>
    <row r="55" spans="2:409" s="11" customFormat="1" ht="13.2" x14ac:dyDescent="0.25">
      <c r="B55" s="12">
        <v>1643</v>
      </c>
      <c r="C55" s="41">
        <v>24</v>
      </c>
      <c r="D55" s="14" t="s">
        <v>156</v>
      </c>
      <c r="E55" s="12" t="s">
        <v>154</v>
      </c>
      <c r="F55" s="41"/>
      <c r="G55" s="41" t="s">
        <v>11</v>
      </c>
      <c r="H55" s="14" t="s">
        <v>35</v>
      </c>
      <c r="I55" s="141" t="s">
        <v>81</v>
      </c>
      <c r="J55" s="87" t="s">
        <v>157</v>
      </c>
      <c r="K55" s="141"/>
      <c r="L55" s="85">
        <v>5550</v>
      </c>
      <c r="M55" s="85">
        <v>9150</v>
      </c>
      <c r="N55" s="141"/>
      <c r="O55" s="41"/>
      <c r="P55" s="56"/>
      <c r="Q55" s="56"/>
      <c r="R55" s="56"/>
      <c r="S55" s="56"/>
      <c r="T55" s="56"/>
      <c r="U55" s="56"/>
    </row>
    <row r="56" spans="2:409" s="121" customFormat="1" ht="13.2" x14ac:dyDescent="0.25">
      <c r="B56" s="12">
        <v>1617</v>
      </c>
      <c r="C56" s="41">
        <v>26</v>
      </c>
      <c r="D56" s="42" t="s">
        <v>64</v>
      </c>
      <c r="E56" s="118" t="s">
        <v>80</v>
      </c>
      <c r="F56" s="41" t="s">
        <v>17</v>
      </c>
      <c r="G56" s="41" t="s">
        <v>12</v>
      </c>
      <c r="H56" s="14" t="s">
        <v>66</v>
      </c>
      <c r="I56" s="126" t="s">
        <v>158</v>
      </c>
      <c r="J56" s="87" t="s">
        <v>69</v>
      </c>
      <c r="K56" s="126"/>
      <c r="L56" s="85">
        <v>1500</v>
      </c>
      <c r="M56" s="85"/>
      <c r="N56" s="126"/>
      <c r="O56" s="41"/>
      <c r="P56" s="56"/>
      <c r="Q56" s="56"/>
      <c r="R56" s="56"/>
      <c r="S56" s="56"/>
      <c r="T56" s="56"/>
      <c r="U56" s="56"/>
      <c r="V56" s="11"/>
      <c r="W56" s="11"/>
      <c r="X56" s="11"/>
      <c r="Y56" s="11"/>
      <c r="Z56" s="11"/>
      <c r="AA56" s="11"/>
      <c r="AB56" s="11"/>
      <c r="AC56" s="11"/>
    </row>
    <row r="57" spans="2:409" s="121" customFormat="1" ht="13.2" x14ac:dyDescent="0.25">
      <c r="B57" s="12">
        <v>1618</v>
      </c>
      <c r="C57" s="41">
        <v>26</v>
      </c>
      <c r="D57" s="42" t="s">
        <v>77</v>
      </c>
      <c r="E57" s="12" t="s">
        <v>108</v>
      </c>
      <c r="F57" s="41" t="s">
        <v>128</v>
      </c>
      <c r="G57" s="41" t="s">
        <v>34</v>
      </c>
      <c r="H57" s="14" t="s">
        <v>17</v>
      </c>
      <c r="I57" s="128" t="s">
        <v>98</v>
      </c>
      <c r="J57" s="87" t="s">
        <v>163</v>
      </c>
      <c r="K57" s="128"/>
      <c r="L57" s="85">
        <v>1995</v>
      </c>
      <c r="M57" s="85"/>
      <c r="N57" s="128"/>
      <c r="O57" s="41"/>
      <c r="P57" s="56"/>
      <c r="Q57" s="56"/>
      <c r="R57" s="56"/>
      <c r="S57" s="56"/>
      <c r="T57" s="56"/>
      <c r="U57" s="56"/>
      <c r="V57" s="11"/>
      <c r="W57" s="11"/>
      <c r="X57" s="11"/>
      <c r="Y57" s="11"/>
      <c r="Z57" s="11"/>
      <c r="AA57" s="11"/>
      <c r="AB57" s="11"/>
      <c r="AC57" s="11"/>
    </row>
    <row r="58" spans="2:409" s="11" customFormat="1" ht="13.2" x14ac:dyDescent="0.25">
      <c r="B58" s="12">
        <v>1646</v>
      </c>
      <c r="C58" s="41">
        <v>26</v>
      </c>
      <c r="D58" s="14" t="s">
        <v>96</v>
      </c>
      <c r="E58" s="118" t="s">
        <v>159</v>
      </c>
      <c r="F58" s="41" t="s">
        <v>128</v>
      </c>
      <c r="G58" s="41" t="s">
        <v>11</v>
      </c>
      <c r="H58" s="14" t="s">
        <v>17</v>
      </c>
      <c r="I58" s="126" t="s">
        <v>32</v>
      </c>
      <c r="J58" s="12" t="s">
        <v>33</v>
      </c>
      <c r="K58" s="126"/>
      <c r="L58" s="85">
        <v>2095</v>
      </c>
      <c r="M58" s="85"/>
      <c r="N58" s="126"/>
      <c r="O58" s="41"/>
      <c r="P58" s="56"/>
      <c r="Q58" s="56"/>
      <c r="R58" s="56"/>
      <c r="S58" s="56"/>
      <c r="T58" s="56"/>
      <c r="U58" s="56"/>
    </row>
    <row r="59" spans="2:409" s="11" customFormat="1" ht="13.2" x14ac:dyDescent="0.25">
      <c r="B59" s="12">
        <v>1620</v>
      </c>
      <c r="C59" s="45">
        <v>26</v>
      </c>
      <c r="D59" s="42" t="s">
        <v>97</v>
      </c>
      <c r="E59" s="12" t="s">
        <v>51</v>
      </c>
      <c r="F59" s="41" t="s">
        <v>129</v>
      </c>
      <c r="G59" s="41" t="s">
        <v>11</v>
      </c>
      <c r="H59" s="14" t="s">
        <v>16</v>
      </c>
      <c r="I59" s="130" t="s">
        <v>43</v>
      </c>
      <c r="J59" s="126" t="s">
        <v>33</v>
      </c>
      <c r="K59" s="12"/>
      <c r="L59" s="85">
        <v>3575</v>
      </c>
      <c r="M59" s="85">
        <v>4270</v>
      </c>
      <c r="N59" s="126"/>
      <c r="O59" s="41"/>
      <c r="P59" s="56"/>
      <c r="Q59" s="56"/>
      <c r="R59" s="56"/>
      <c r="S59" s="56"/>
      <c r="T59" s="56"/>
      <c r="U59" s="56"/>
    </row>
    <row r="60" spans="2:409" s="11" customFormat="1" ht="13.2" x14ac:dyDescent="0.25">
      <c r="B60" s="12">
        <v>1621</v>
      </c>
      <c r="C60" s="41">
        <v>26</v>
      </c>
      <c r="D60" s="42" t="s">
        <v>97</v>
      </c>
      <c r="E60" s="12" t="s">
        <v>59</v>
      </c>
      <c r="F60" s="41"/>
      <c r="G60" s="41" t="s">
        <v>19</v>
      </c>
      <c r="H60" s="14" t="s">
        <v>60</v>
      </c>
      <c r="I60" s="126" t="s">
        <v>32</v>
      </c>
      <c r="J60" s="126" t="s">
        <v>61</v>
      </c>
      <c r="K60" s="71"/>
      <c r="L60" s="85">
        <v>2195</v>
      </c>
      <c r="M60" s="85">
        <v>3395</v>
      </c>
      <c r="N60" s="126"/>
      <c r="O60" s="41"/>
      <c r="P60" s="56"/>
      <c r="Q60" s="56"/>
      <c r="R60" s="56"/>
      <c r="S60" s="56"/>
      <c r="T60" s="56"/>
      <c r="U60" s="56"/>
    </row>
    <row r="61" spans="2:409" s="4" customFormat="1" ht="13.2" x14ac:dyDescent="0.25">
      <c r="B61" s="11"/>
      <c r="C61" s="11"/>
      <c r="D61" s="11"/>
      <c r="E61" s="11"/>
      <c r="F61" s="11"/>
      <c r="G61" s="11"/>
      <c r="H61" s="59"/>
      <c r="I61" s="11"/>
      <c r="J61" s="11"/>
      <c r="K61" s="126"/>
      <c r="L61" s="85"/>
      <c r="M61" s="85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</row>
    <row r="62" spans="2:409" s="4" customFormat="1" ht="13.2" x14ac:dyDescent="0.25">
      <c r="B62" s="12">
        <v>1622</v>
      </c>
      <c r="C62" s="41">
        <v>33</v>
      </c>
      <c r="D62" s="14" t="s">
        <v>65</v>
      </c>
      <c r="E62" s="12" t="s">
        <v>48</v>
      </c>
      <c r="F62" s="41" t="s">
        <v>128</v>
      </c>
      <c r="G62" s="41" t="s">
        <v>12</v>
      </c>
      <c r="H62" s="14" t="s">
        <v>35</v>
      </c>
      <c r="I62" s="126" t="s">
        <v>42</v>
      </c>
      <c r="J62" s="126" t="s">
        <v>162</v>
      </c>
      <c r="K62" s="126"/>
      <c r="L62" s="85">
        <v>8865</v>
      </c>
      <c r="M62" s="85">
        <v>12300</v>
      </c>
      <c r="N62" s="41"/>
      <c r="O62" s="80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</row>
    <row r="63" spans="2:409" s="4" customFormat="1" ht="13.2" hidden="1" x14ac:dyDescent="0.25">
      <c r="B63" s="11"/>
      <c r="C63" s="41"/>
      <c r="D63" s="14"/>
      <c r="E63" s="12"/>
      <c r="F63" s="41"/>
      <c r="G63" s="41"/>
      <c r="H63" s="14"/>
      <c r="I63" s="126"/>
      <c r="J63" s="126"/>
      <c r="K63" s="12"/>
      <c r="L63" s="85"/>
      <c r="M63" s="85"/>
      <c r="N63" s="41"/>
      <c r="O63" s="80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</row>
    <row r="64" spans="2:409" s="4" customFormat="1" ht="13.2" hidden="1" x14ac:dyDescent="0.25">
      <c r="B64" s="12"/>
      <c r="C64" s="41"/>
      <c r="D64" s="42"/>
      <c r="E64" s="12"/>
      <c r="F64" s="41"/>
      <c r="G64" s="41"/>
      <c r="H64" s="14"/>
      <c r="I64" s="126"/>
      <c r="J64" s="12"/>
      <c r="K64" s="126"/>
      <c r="L64" s="85"/>
      <c r="M64" s="41"/>
      <c r="N64" s="41"/>
      <c r="O64" s="41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</row>
    <row r="65" spans="2:409" s="4" customFormat="1" ht="13.2" hidden="1" x14ac:dyDescent="0.25">
      <c r="B65" s="12"/>
      <c r="C65" s="12"/>
      <c r="D65" s="14"/>
      <c r="E65" s="12"/>
      <c r="F65" s="12"/>
      <c r="G65" s="12"/>
      <c r="H65" s="14"/>
      <c r="I65" s="12"/>
      <c r="J65" s="12"/>
      <c r="K65" s="126"/>
      <c r="L65" s="41"/>
      <c r="M65" s="41"/>
      <c r="N65" s="41"/>
      <c r="O65" s="80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</row>
    <row r="66" spans="2:409" s="4" customFormat="1" ht="13.2" hidden="1" x14ac:dyDescent="0.25">
      <c r="B66" s="12"/>
      <c r="C66" s="12"/>
      <c r="D66" s="14"/>
      <c r="E66" s="12"/>
      <c r="F66" s="12"/>
      <c r="G66" s="12"/>
      <c r="H66" s="14"/>
      <c r="I66" s="126"/>
      <c r="J66" s="12"/>
      <c r="K66" s="126"/>
      <c r="L66" s="41"/>
      <c r="M66" s="85"/>
      <c r="N66" s="41"/>
      <c r="O66" s="53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</row>
    <row r="67" spans="2:409" s="4" customFormat="1" ht="13.2" hidden="1" x14ac:dyDescent="0.25">
      <c r="B67" s="12"/>
      <c r="C67" s="12"/>
      <c r="D67" s="14"/>
      <c r="E67" s="12"/>
      <c r="F67" s="12"/>
      <c r="G67" s="12"/>
      <c r="H67" s="14"/>
      <c r="I67" s="12"/>
      <c r="J67" s="12"/>
      <c r="K67" s="126"/>
      <c r="L67" s="41"/>
      <c r="M67" s="85"/>
      <c r="N67" s="41"/>
      <c r="O67" s="41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</row>
    <row r="68" spans="2:409" s="4" customFormat="1" ht="13.2" hidden="1" x14ac:dyDescent="0.25">
      <c r="B68" s="12"/>
      <c r="C68" s="12"/>
      <c r="D68" s="14"/>
      <c r="E68" s="12"/>
      <c r="F68" s="12"/>
      <c r="G68" s="12"/>
      <c r="H68" s="14"/>
      <c r="I68" s="12"/>
      <c r="J68" s="12"/>
      <c r="K68" s="126"/>
      <c r="L68" s="41"/>
      <c r="M68" s="85"/>
      <c r="N68" s="41"/>
      <c r="O68" s="80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</row>
    <row r="69" spans="2:409" s="4" customFormat="1" ht="13.2" x14ac:dyDescent="0.25">
      <c r="B69" s="12">
        <v>1624</v>
      </c>
      <c r="C69" s="41">
        <v>34</v>
      </c>
      <c r="D69" s="42" t="s">
        <v>78</v>
      </c>
      <c r="E69" s="12" t="s">
        <v>63</v>
      </c>
      <c r="F69" s="41" t="s">
        <v>18</v>
      </c>
      <c r="G69" s="41" t="s">
        <v>11</v>
      </c>
      <c r="H69" s="14" t="s">
        <v>135</v>
      </c>
      <c r="I69" s="126" t="s">
        <v>58</v>
      </c>
      <c r="J69" s="126" t="s">
        <v>28</v>
      </c>
      <c r="K69" s="12"/>
      <c r="L69" s="85">
        <v>2975</v>
      </c>
      <c r="M69" s="85">
        <v>4995</v>
      </c>
      <c r="N69" s="41"/>
      <c r="O69" s="80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</row>
    <row r="70" spans="2:409" s="4" customFormat="1" ht="13.2" x14ac:dyDescent="0.25">
      <c r="B70" s="12">
        <v>1623</v>
      </c>
      <c r="C70" s="41">
        <v>35</v>
      </c>
      <c r="D70" s="14" t="s">
        <v>113</v>
      </c>
      <c r="E70" s="12" t="s">
        <v>37</v>
      </c>
      <c r="F70" s="12"/>
      <c r="G70" s="41" t="s">
        <v>19</v>
      </c>
      <c r="H70" s="14" t="s">
        <v>16</v>
      </c>
      <c r="I70" s="12" t="s">
        <v>42</v>
      </c>
      <c r="J70" s="12" t="s">
        <v>38</v>
      </c>
      <c r="K70" s="12"/>
      <c r="L70" s="85">
        <v>3150</v>
      </c>
      <c r="M70" s="85">
        <v>3850</v>
      </c>
      <c r="N70" s="41"/>
      <c r="O70" s="80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</row>
    <row r="71" spans="2:409" s="4" customFormat="1" ht="13.2" x14ac:dyDescent="0.25">
      <c r="B71" s="12">
        <v>1625</v>
      </c>
      <c r="C71" s="41">
        <v>36</v>
      </c>
      <c r="D71" s="14" t="s">
        <v>74</v>
      </c>
      <c r="E71" s="12" t="s">
        <v>31</v>
      </c>
      <c r="F71" s="41"/>
      <c r="G71" s="41" t="s">
        <v>11</v>
      </c>
      <c r="H71" s="14" t="s">
        <v>18</v>
      </c>
      <c r="I71" s="126" t="s">
        <v>30</v>
      </c>
      <c r="J71" s="126" t="s">
        <v>22</v>
      </c>
      <c r="K71" s="126"/>
      <c r="L71" s="85">
        <v>4925</v>
      </c>
      <c r="M71" s="85">
        <v>5855</v>
      </c>
      <c r="N71" s="41"/>
      <c r="O71" s="80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</row>
    <row r="72" spans="2:409" s="4" customFormat="1" ht="13.2" x14ac:dyDescent="0.25">
      <c r="B72" s="12">
        <v>1638</v>
      </c>
      <c r="C72" s="41">
        <v>36</v>
      </c>
      <c r="D72" s="14" t="s">
        <v>151</v>
      </c>
      <c r="E72" s="12" t="s">
        <v>102</v>
      </c>
      <c r="F72" s="73"/>
      <c r="G72" s="41" t="s">
        <v>104</v>
      </c>
      <c r="H72" s="14" t="s">
        <v>16</v>
      </c>
      <c r="I72" s="132" t="s">
        <v>42</v>
      </c>
      <c r="J72" s="87" t="s">
        <v>93</v>
      </c>
      <c r="K72" s="12"/>
      <c r="L72" s="85">
        <v>2795</v>
      </c>
      <c r="M72" s="85">
        <v>3495</v>
      </c>
      <c r="N72" s="41"/>
      <c r="O72" s="80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</row>
    <row r="73" spans="2:409" s="121" customFormat="1" ht="13.2" x14ac:dyDescent="0.25">
      <c r="B73" s="12">
        <v>1626</v>
      </c>
      <c r="C73" s="41">
        <v>37</v>
      </c>
      <c r="D73" s="14" t="s">
        <v>79</v>
      </c>
      <c r="E73" s="12" t="s">
        <v>132</v>
      </c>
      <c r="F73" s="41" t="s">
        <v>16</v>
      </c>
      <c r="G73" s="41" t="s">
        <v>11</v>
      </c>
      <c r="H73" s="14" t="s">
        <v>133</v>
      </c>
      <c r="I73" s="126" t="s">
        <v>58</v>
      </c>
      <c r="J73" s="87" t="s">
        <v>161</v>
      </c>
      <c r="K73" s="126"/>
      <c r="L73" s="85">
        <v>2350</v>
      </c>
      <c r="M73" s="85"/>
      <c r="N73" s="41"/>
      <c r="O73" s="80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</row>
    <row r="74" spans="2:409" s="121" customFormat="1" ht="13.2" x14ac:dyDescent="0.25">
      <c r="B74" s="12">
        <v>1629</v>
      </c>
      <c r="C74" s="41">
        <v>37</v>
      </c>
      <c r="D74" s="14" t="s">
        <v>88</v>
      </c>
      <c r="E74" s="12" t="s">
        <v>89</v>
      </c>
      <c r="F74" s="41"/>
      <c r="G74" s="41" t="s">
        <v>19</v>
      </c>
      <c r="H74" s="14" t="s">
        <v>18</v>
      </c>
      <c r="I74" s="126" t="s">
        <v>32</v>
      </c>
      <c r="J74" s="87" t="s">
        <v>9</v>
      </c>
      <c r="K74" s="126"/>
      <c r="L74" s="85">
        <v>3075</v>
      </c>
      <c r="M74" s="85">
        <v>5475</v>
      </c>
      <c r="N74" s="41"/>
      <c r="O74" s="80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</row>
    <row r="75" spans="2:409" s="4" customFormat="1" ht="13.2" x14ac:dyDescent="0.25">
      <c r="B75" s="12">
        <v>1630</v>
      </c>
      <c r="C75" s="41">
        <v>38</v>
      </c>
      <c r="D75" s="14" t="s">
        <v>90</v>
      </c>
      <c r="E75" s="12" t="s">
        <v>126</v>
      </c>
      <c r="F75" s="12"/>
      <c r="G75" s="41" t="s">
        <v>19</v>
      </c>
      <c r="H75" s="14" t="s">
        <v>16</v>
      </c>
      <c r="I75" s="12" t="s">
        <v>43</v>
      </c>
      <c r="J75" s="12" t="s">
        <v>73</v>
      </c>
      <c r="K75" s="12"/>
      <c r="L75" s="85">
        <v>3260</v>
      </c>
      <c r="M75" s="85">
        <v>3960</v>
      </c>
      <c r="N75" s="126"/>
      <c r="O75" s="41"/>
      <c r="P75" s="56"/>
      <c r="Q75" s="56"/>
      <c r="R75" s="56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</row>
    <row r="76" spans="2:409" s="4" customFormat="1" ht="13.2" x14ac:dyDescent="0.25">
      <c r="B76" s="12">
        <v>1607</v>
      </c>
      <c r="C76" s="41">
        <v>39</v>
      </c>
      <c r="D76" s="14" t="s">
        <v>150</v>
      </c>
      <c r="E76" s="12" t="s">
        <v>92</v>
      </c>
      <c r="F76" s="41"/>
      <c r="G76" s="41" t="s">
        <v>4</v>
      </c>
      <c r="H76" s="14" t="s">
        <v>16</v>
      </c>
      <c r="I76" s="130" t="s">
        <v>42</v>
      </c>
      <c r="J76" s="87" t="s">
        <v>93</v>
      </c>
      <c r="K76" s="126"/>
      <c r="L76" s="85">
        <v>2495</v>
      </c>
      <c r="M76" s="85">
        <v>3195</v>
      </c>
      <c r="N76" s="126"/>
      <c r="O76" s="41"/>
      <c r="P76" s="56"/>
      <c r="Q76" s="56"/>
      <c r="R76" s="56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</row>
    <row r="77" spans="2:409" s="4" customFormat="1" ht="13.2" x14ac:dyDescent="0.25">
      <c r="B77" s="12">
        <v>1627</v>
      </c>
      <c r="C77" s="41">
        <v>40</v>
      </c>
      <c r="D77" s="14" t="s">
        <v>121</v>
      </c>
      <c r="E77" s="12" t="s">
        <v>45</v>
      </c>
      <c r="F77" s="41"/>
      <c r="G77" s="41" t="s">
        <v>12</v>
      </c>
      <c r="H77" s="14" t="s">
        <v>16</v>
      </c>
      <c r="I77" s="126" t="s">
        <v>44</v>
      </c>
      <c r="J77" s="12" t="s">
        <v>28</v>
      </c>
      <c r="K77" s="12"/>
      <c r="L77" s="85">
        <v>4650</v>
      </c>
      <c r="M77" s="85">
        <v>5050</v>
      </c>
      <c r="N77" s="134"/>
      <c r="O77" s="41"/>
      <c r="P77" s="56"/>
      <c r="Q77" s="56"/>
      <c r="R77" s="56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</row>
    <row r="78" spans="2:409" s="4" customFormat="1" ht="13.2" x14ac:dyDescent="0.25">
      <c r="B78" s="12">
        <v>1632</v>
      </c>
      <c r="C78" s="41">
        <v>41</v>
      </c>
      <c r="D78" s="14" t="s">
        <v>57</v>
      </c>
      <c r="E78" s="12" t="s">
        <v>36</v>
      </c>
      <c r="F78" s="41"/>
      <c r="G78" s="41" t="s">
        <v>19</v>
      </c>
      <c r="H78" s="14" t="s">
        <v>18</v>
      </c>
      <c r="I78" s="126" t="s">
        <v>32</v>
      </c>
      <c r="J78" s="87" t="s">
        <v>9</v>
      </c>
      <c r="K78" s="126"/>
      <c r="L78" s="85">
        <v>4995</v>
      </c>
      <c r="M78" s="85">
        <v>7585</v>
      </c>
      <c r="N78" s="41"/>
      <c r="O78" s="80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</row>
    <row r="79" spans="2:409" s="4" customFormat="1" ht="13.2" x14ac:dyDescent="0.25">
      <c r="B79" s="12">
        <v>1610</v>
      </c>
      <c r="C79" s="41">
        <v>41</v>
      </c>
      <c r="D79" s="14" t="s">
        <v>152</v>
      </c>
      <c r="E79" s="12" t="s">
        <v>99</v>
      </c>
      <c r="F79" s="41" t="s">
        <v>127</v>
      </c>
      <c r="G79" s="41" t="s">
        <v>34</v>
      </c>
      <c r="H79" s="14" t="s">
        <v>16</v>
      </c>
      <c r="I79" s="130" t="s">
        <v>43</v>
      </c>
      <c r="J79" s="12" t="s">
        <v>161</v>
      </c>
      <c r="K79" s="12"/>
      <c r="L79" s="85">
        <v>4300</v>
      </c>
      <c r="M79" s="85">
        <v>5195</v>
      </c>
      <c r="N79" s="126"/>
      <c r="O79" s="80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</row>
    <row r="80" spans="2:409" s="4" customFormat="1" ht="13.2" x14ac:dyDescent="0.25">
      <c r="B80" s="12">
        <v>1631</v>
      </c>
      <c r="C80" s="41">
        <v>43</v>
      </c>
      <c r="D80" s="14" t="s">
        <v>122</v>
      </c>
      <c r="E80" s="12" t="s">
        <v>123</v>
      </c>
      <c r="F80" s="41"/>
      <c r="G80" s="41" t="s">
        <v>34</v>
      </c>
      <c r="H80" s="14" t="s">
        <v>16</v>
      </c>
      <c r="I80" s="136" t="s">
        <v>134</v>
      </c>
      <c r="J80" s="87" t="s">
        <v>160</v>
      </c>
      <c r="K80" s="135"/>
      <c r="L80" s="85" t="s">
        <v>124</v>
      </c>
      <c r="M80" s="85" t="s">
        <v>125</v>
      </c>
      <c r="N80" s="41"/>
      <c r="O80" s="80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</row>
    <row r="81" spans="2:409" s="4" customFormat="1" ht="13.2" x14ac:dyDescent="0.25">
      <c r="B81" s="12">
        <v>1633</v>
      </c>
      <c r="C81" s="41">
        <v>44</v>
      </c>
      <c r="D81" s="42" t="s">
        <v>75</v>
      </c>
      <c r="E81" s="12" t="s">
        <v>101</v>
      </c>
      <c r="F81" s="41"/>
      <c r="G81" s="41" t="s">
        <v>19</v>
      </c>
      <c r="H81" s="14" t="s">
        <v>18</v>
      </c>
      <c r="I81" s="130" t="s">
        <v>43</v>
      </c>
      <c r="J81" s="87" t="s">
        <v>62</v>
      </c>
      <c r="K81" s="126"/>
      <c r="L81" s="85">
        <v>2825</v>
      </c>
      <c r="M81" s="85">
        <v>4625</v>
      </c>
      <c r="N81" s="41"/>
      <c r="O81" s="80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</row>
    <row r="82" spans="2:409" s="4" customFormat="1" ht="13.2" hidden="1" x14ac:dyDescent="0.25">
      <c r="B82" s="12"/>
      <c r="C82" s="100"/>
      <c r="D82" s="124"/>
      <c r="E82" s="99"/>
      <c r="F82" s="100"/>
      <c r="G82" s="100"/>
      <c r="H82" s="124"/>
      <c r="I82" s="98"/>
      <c r="J82" s="98"/>
      <c r="K82" s="99"/>
      <c r="L82" s="101"/>
      <c r="M82" s="100"/>
      <c r="N82" s="12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</row>
    <row r="83" spans="2:409" s="4" customFormat="1" ht="13.2" hidden="1" x14ac:dyDescent="0.25">
      <c r="B83" s="12"/>
      <c r="C83" s="100"/>
      <c r="D83" s="125"/>
      <c r="E83" s="99"/>
      <c r="F83" s="100"/>
      <c r="G83" s="100"/>
      <c r="H83" s="124"/>
      <c r="I83" s="98"/>
      <c r="J83" s="99"/>
      <c r="K83" s="98"/>
      <c r="L83" s="101"/>
      <c r="M83" s="101"/>
      <c r="N83" s="12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</row>
    <row r="84" spans="2:409" s="4" customFormat="1" ht="13.2" x14ac:dyDescent="0.25">
      <c r="B84" s="12">
        <v>1605</v>
      </c>
      <c r="C84" s="41">
        <v>44</v>
      </c>
      <c r="D84" s="14" t="s">
        <v>153</v>
      </c>
      <c r="E84" s="12" t="s">
        <v>130</v>
      </c>
      <c r="F84" s="41" t="s">
        <v>16</v>
      </c>
      <c r="G84" s="41" t="s">
        <v>72</v>
      </c>
      <c r="H84" s="14" t="s">
        <v>16</v>
      </c>
      <c r="I84" s="140" t="s">
        <v>43</v>
      </c>
      <c r="J84" s="87" t="s">
        <v>50</v>
      </c>
      <c r="K84" s="96"/>
      <c r="L84" s="85">
        <v>4225</v>
      </c>
      <c r="M84" s="85">
        <v>4920</v>
      </c>
      <c r="N84" s="140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</row>
    <row r="85" spans="2:409" s="4" customFormat="1" ht="13.2" x14ac:dyDescent="0.25">
      <c r="B85" s="12">
        <v>1628</v>
      </c>
      <c r="C85" s="41" t="s">
        <v>118</v>
      </c>
      <c r="D85" s="14" t="s">
        <v>119</v>
      </c>
      <c r="E85" s="12" t="s">
        <v>39</v>
      </c>
      <c r="F85" s="41"/>
      <c r="G85" s="41" t="s">
        <v>12</v>
      </c>
      <c r="H85" s="14" t="s">
        <v>85</v>
      </c>
      <c r="I85" s="134" t="s">
        <v>44</v>
      </c>
      <c r="J85" s="12" t="s">
        <v>28</v>
      </c>
      <c r="K85" s="12"/>
      <c r="L85" s="85">
        <v>11500</v>
      </c>
      <c r="M85" s="85">
        <v>14300</v>
      </c>
      <c r="N85" s="12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</row>
    <row r="86" spans="2:409" s="4" customFormat="1" ht="13.2" x14ac:dyDescent="0.25">
      <c r="B86" s="12">
        <v>1634</v>
      </c>
      <c r="C86" s="41">
        <v>51</v>
      </c>
      <c r="D86" s="14" t="s">
        <v>87</v>
      </c>
      <c r="E86" s="12" t="s">
        <v>47</v>
      </c>
      <c r="F86" s="41" t="s">
        <v>17</v>
      </c>
      <c r="G86" s="41" t="s">
        <v>11</v>
      </c>
      <c r="H86" s="14" t="s">
        <v>17</v>
      </c>
      <c r="I86" s="123" t="s">
        <v>32</v>
      </c>
      <c r="J86" s="123" t="s">
        <v>33</v>
      </c>
      <c r="K86" s="120"/>
      <c r="L86" s="85">
        <v>2200</v>
      </c>
      <c r="M86" s="85"/>
      <c r="N86" s="12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</row>
    <row r="87" spans="2:409" s="4" customFormat="1" ht="13.2" x14ac:dyDescent="0.25">
      <c r="B87" s="12">
        <v>1635</v>
      </c>
      <c r="C87" s="41">
        <v>51</v>
      </c>
      <c r="D87" s="14" t="s">
        <v>82</v>
      </c>
      <c r="E87" s="12" t="s">
        <v>83</v>
      </c>
      <c r="F87" s="41"/>
      <c r="G87" s="41" t="s">
        <v>19</v>
      </c>
      <c r="H87" s="14" t="s">
        <v>16</v>
      </c>
      <c r="I87" s="123" t="s">
        <v>42</v>
      </c>
      <c r="J87" s="123" t="s">
        <v>84</v>
      </c>
      <c r="K87" s="122"/>
      <c r="L87" s="85">
        <v>4175</v>
      </c>
      <c r="M87" s="85">
        <v>4875</v>
      </c>
      <c r="N87" s="12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</row>
    <row r="88" spans="2:409" s="4" customFormat="1" ht="13.2" x14ac:dyDescent="0.25">
      <c r="B88" s="12">
        <v>1637</v>
      </c>
      <c r="C88" s="41">
        <v>51</v>
      </c>
      <c r="D88" s="14" t="s">
        <v>67</v>
      </c>
      <c r="E88" s="12" t="s">
        <v>68</v>
      </c>
      <c r="F88" s="62"/>
      <c r="G88" s="62" t="s">
        <v>11</v>
      </c>
      <c r="H88" s="14" t="s">
        <v>16</v>
      </c>
      <c r="I88" s="123" t="s">
        <v>42</v>
      </c>
      <c r="J88" s="12" t="s">
        <v>28</v>
      </c>
      <c r="K88" s="63"/>
      <c r="L88" s="85">
        <v>3275</v>
      </c>
      <c r="M88" s="85">
        <v>3975</v>
      </c>
      <c r="N88" s="12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</row>
    <row r="89" spans="2:409" s="4" customFormat="1" ht="13.2" x14ac:dyDescent="0.25">
      <c r="B89" s="12"/>
      <c r="C89" s="41"/>
      <c r="D89" s="34"/>
      <c r="E89" s="12"/>
      <c r="F89" s="62"/>
      <c r="G89" s="62"/>
      <c r="H89" s="14"/>
      <c r="I89" s="120"/>
      <c r="J89" s="12"/>
      <c r="K89" s="120"/>
      <c r="L89" s="85"/>
      <c r="M89" s="85"/>
      <c r="N89" s="12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</row>
    <row r="90" spans="2:409" s="11" customFormat="1" ht="13.2" x14ac:dyDescent="0.25">
      <c r="B90" s="142" t="s">
        <v>112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2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  <row r="91" spans="2:409" s="11" customFormat="1" ht="13.2" x14ac:dyDescent="0.2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</row>
    <row r="92" spans="2:409" s="4" customFormat="1" ht="13.2" x14ac:dyDescent="0.25">
      <c r="C92" s="65"/>
      <c r="D92" s="67"/>
      <c r="E92" s="86" t="s">
        <v>27</v>
      </c>
      <c r="F92" s="68"/>
      <c r="G92" s="20"/>
      <c r="H92" s="68"/>
      <c r="I92" s="69"/>
      <c r="J92" s="70"/>
      <c r="K92" s="69"/>
      <c r="L92" s="66"/>
      <c r="M92" s="66"/>
      <c r="N92" s="12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</row>
    <row r="93" spans="2:409" s="4" customFormat="1" ht="13.2" hidden="1" x14ac:dyDescent="0.25">
      <c r="C93" s="41"/>
      <c r="D93" s="42"/>
      <c r="E93" s="11"/>
      <c r="F93" s="107"/>
      <c r="G93" s="62"/>
      <c r="H93" s="107"/>
      <c r="I93" s="108"/>
      <c r="J93" s="109"/>
      <c r="K93" s="108"/>
      <c r="L93" s="44"/>
      <c r="M93" s="44"/>
      <c r="N93" s="12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</row>
    <row r="94" spans="2:409" s="4" customFormat="1" ht="13.2" hidden="1" x14ac:dyDescent="0.25">
      <c r="C94" s="41"/>
      <c r="D94" s="14"/>
      <c r="E94" s="11"/>
      <c r="F94" s="11"/>
      <c r="G94" s="11"/>
      <c r="H94" s="11"/>
      <c r="I94" s="11"/>
      <c r="J94" s="11"/>
      <c r="K94" s="12"/>
      <c r="L94" s="44"/>
      <c r="M94" s="44"/>
      <c r="N94" s="73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</row>
    <row r="95" spans="2:409" s="4" customFormat="1" ht="13.2" hidden="1" x14ac:dyDescent="0.25">
      <c r="C95" s="11"/>
      <c r="D95" s="59"/>
      <c r="E95" s="12" t="s">
        <v>21</v>
      </c>
      <c r="F95" s="41"/>
      <c r="G95" s="41"/>
      <c r="H95" s="41"/>
      <c r="I95" s="40"/>
      <c r="J95" s="12"/>
      <c r="K95" s="40"/>
      <c r="L95" s="90"/>
      <c r="M95" s="11"/>
      <c r="N95" s="4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</row>
    <row r="96" spans="2:409" s="4" customFormat="1" ht="13.2" hidden="1" x14ac:dyDescent="0.25">
      <c r="C96" s="39"/>
      <c r="D96" s="60"/>
      <c r="E96" s="11"/>
      <c r="F96" s="11"/>
      <c r="G96" s="11"/>
      <c r="H96" s="11"/>
      <c r="I96" s="11"/>
      <c r="J96" s="11"/>
      <c r="K96" s="11"/>
      <c r="L96" s="91"/>
      <c r="M96" s="39"/>
      <c r="N96" s="49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</row>
    <row r="97" spans="2:32" s="4" customFormat="1" ht="13.2" hidden="1" x14ac:dyDescent="0.25">
      <c r="C97" s="48"/>
      <c r="D97" s="51"/>
      <c r="E97" s="39"/>
      <c r="F97" s="39"/>
      <c r="G97" s="39"/>
      <c r="H97" s="39"/>
      <c r="I97" s="39"/>
      <c r="J97" s="39"/>
      <c r="K97" s="39"/>
      <c r="L97" s="50"/>
      <c r="M97" s="50"/>
      <c r="N97" s="49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</row>
    <row r="98" spans="2:32" s="4" customFormat="1" ht="13.2" hidden="1" x14ac:dyDescent="0.25">
      <c r="C98" s="26"/>
      <c r="D98" s="27"/>
      <c r="E98" s="12" t="s">
        <v>23</v>
      </c>
      <c r="F98" s="41"/>
      <c r="G98" s="41"/>
      <c r="H98" s="41"/>
      <c r="I98" s="30"/>
      <c r="J98" s="32"/>
      <c r="K98" s="32"/>
      <c r="L98" s="31"/>
      <c r="M98" s="31"/>
      <c r="N98" s="32"/>
      <c r="O98" s="11"/>
    </row>
    <row r="99" spans="2:32" s="4" customFormat="1" ht="13.2" hidden="1" x14ac:dyDescent="0.25">
      <c r="C99" s="26"/>
      <c r="D99" s="29"/>
      <c r="E99" s="12"/>
      <c r="F99" s="41"/>
      <c r="G99" s="41"/>
      <c r="H99" s="41"/>
      <c r="I99" s="30"/>
      <c r="J99" s="30"/>
      <c r="K99" s="30"/>
      <c r="L99" s="31"/>
      <c r="M99" s="30"/>
      <c r="N99" s="32"/>
      <c r="O99" s="11"/>
    </row>
    <row r="100" spans="2:32" s="4" customFormat="1" ht="13.2" hidden="1" x14ac:dyDescent="0.25">
      <c r="C100" s="26"/>
      <c r="D100" s="27"/>
      <c r="E100" s="12" t="s">
        <v>24</v>
      </c>
      <c r="F100" s="62"/>
      <c r="G100" s="62"/>
      <c r="H100" s="62"/>
      <c r="I100" s="30"/>
      <c r="J100" s="32"/>
      <c r="K100" s="32"/>
      <c r="L100" s="31"/>
      <c r="M100" s="31"/>
      <c r="N100" s="32"/>
      <c r="O100" s="11"/>
    </row>
    <row r="101" spans="2:32" s="13" customFormat="1" ht="13.2" hidden="1" x14ac:dyDescent="0.25">
      <c r="C101" s="26"/>
      <c r="D101" s="27"/>
      <c r="E101" s="12"/>
      <c r="F101" s="62"/>
      <c r="G101" s="62"/>
      <c r="H101" s="62"/>
      <c r="I101" s="30"/>
      <c r="J101" s="30"/>
      <c r="K101" s="30"/>
      <c r="L101" s="31"/>
      <c r="M101" s="31"/>
      <c r="N101" s="32"/>
      <c r="O101" s="39"/>
    </row>
    <row r="102" spans="2:32" s="13" customFormat="1" ht="13.2" hidden="1" x14ac:dyDescent="0.25">
      <c r="C102" s="26"/>
      <c r="D102" s="29"/>
      <c r="E102" s="12" t="s">
        <v>25</v>
      </c>
      <c r="F102" s="43"/>
      <c r="G102" s="41"/>
      <c r="H102" s="43"/>
      <c r="I102" s="30"/>
      <c r="J102" s="30"/>
      <c r="K102" s="30"/>
      <c r="L102" s="31"/>
      <c r="M102" s="31"/>
      <c r="N102" s="32"/>
      <c r="O102" s="39"/>
    </row>
    <row r="103" spans="2:32" s="4" customFormat="1" ht="13.2" hidden="1" x14ac:dyDescent="0.25">
      <c r="C103" s="26"/>
      <c r="D103" s="27"/>
      <c r="E103" s="12" t="s">
        <v>26</v>
      </c>
      <c r="F103" s="41"/>
      <c r="G103" s="41"/>
      <c r="H103" s="41"/>
      <c r="I103" s="30"/>
      <c r="J103" s="32"/>
      <c r="K103" s="32"/>
      <c r="L103" s="31"/>
      <c r="M103" s="31"/>
      <c r="N103" s="32"/>
      <c r="O103" s="11"/>
    </row>
    <row r="104" spans="2:32" s="4" customFormat="1" ht="13.2" hidden="1" x14ac:dyDescent="0.25">
      <c r="C104" s="32"/>
      <c r="D104" s="32"/>
      <c r="E104" s="12"/>
      <c r="F104" s="41"/>
      <c r="G104" s="41"/>
      <c r="H104" s="41"/>
      <c r="I104" s="30"/>
      <c r="J104" s="32"/>
      <c r="K104" s="32"/>
      <c r="L104" s="30"/>
      <c r="M104" s="30"/>
      <c r="N104" s="32"/>
      <c r="O104" s="11"/>
    </row>
    <row r="105" spans="2:32" s="4" customFormat="1" ht="13.2" hidden="1" x14ac:dyDescent="0.25">
      <c r="C105" s="32"/>
      <c r="D105" s="32"/>
      <c r="E105" s="12"/>
      <c r="F105" s="43"/>
      <c r="G105" s="41"/>
      <c r="H105" s="43"/>
      <c r="I105" s="30"/>
      <c r="J105" s="32"/>
      <c r="K105" s="32"/>
      <c r="L105" s="30"/>
      <c r="M105" s="30"/>
      <c r="N105" s="32"/>
      <c r="O105" s="11"/>
    </row>
    <row r="106" spans="2:32" ht="13.2" hidden="1" x14ac:dyDescent="0.25">
      <c r="E106" s="110"/>
      <c r="F106" s="9"/>
      <c r="G106" s="9"/>
      <c r="H106" s="9"/>
      <c r="I106" s="9"/>
      <c r="J106" s="111"/>
      <c r="K106" s="112"/>
      <c r="L106" s="92"/>
      <c r="M106" s="28"/>
      <c r="N106" s="28"/>
    </row>
    <row r="107" spans="2:32" ht="13.2" x14ac:dyDescent="0.25">
      <c r="E107" s="110"/>
      <c r="F107" s="9"/>
      <c r="G107" s="9"/>
      <c r="H107" s="9"/>
      <c r="I107" s="9"/>
      <c r="J107" s="111"/>
      <c r="K107" s="112"/>
      <c r="L107" s="92"/>
      <c r="M107" s="28"/>
      <c r="N107" s="28"/>
    </row>
    <row r="108" spans="2:32" ht="13.2" x14ac:dyDescent="0.25">
      <c r="B108" s="12"/>
      <c r="C108" s="41"/>
      <c r="D108" s="14"/>
      <c r="J108" s="12"/>
      <c r="K108" s="115"/>
      <c r="L108" s="44"/>
      <c r="M108" s="113"/>
    </row>
    <row r="109" spans="2:32" ht="13.2" x14ac:dyDescent="0.25">
      <c r="B109" s="12"/>
      <c r="C109" s="41"/>
      <c r="D109" s="14"/>
      <c r="E109" s="12" t="s">
        <v>103</v>
      </c>
      <c r="F109" s="73"/>
      <c r="G109" s="41" t="s">
        <v>104</v>
      </c>
      <c r="H109" s="14"/>
      <c r="I109" s="128"/>
      <c r="J109" s="12"/>
      <c r="K109" s="115"/>
      <c r="L109" s="44"/>
      <c r="M109" s="113"/>
    </row>
    <row r="110" spans="2:32" ht="13.2" x14ac:dyDescent="0.25">
      <c r="B110" s="12">
        <v>1639</v>
      </c>
      <c r="C110" s="41"/>
      <c r="D110" s="14" t="s">
        <v>109</v>
      </c>
      <c r="E110" s="12" t="s">
        <v>110</v>
      </c>
      <c r="F110" s="73"/>
      <c r="G110" s="41" t="s">
        <v>72</v>
      </c>
      <c r="H110" s="14" t="s">
        <v>16</v>
      </c>
      <c r="I110" s="131" t="s">
        <v>111</v>
      </c>
      <c r="J110" s="12" t="s">
        <v>28</v>
      </c>
      <c r="K110" s="115"/>
      <c r="L110" s="44"/>
      <c r="M110" s="113"/>
    </row>
    <row r="111" spans="2:32" ht="13.2" x14ac:dyDescent="0.25">
      <c r="C111" s="94"/>
      <c r="D111" s="97" t="s">
        <v>76</v>
      </c>
      <c r="E111" s="117" t="s">
        <v>95</v>
      </c>
      <c r="F111" s="94"/>
      <c r="G111" s="94"/>
      <c r="H111" s="95"/>
      <c r="I111" s="96"/>
      <c r="J111" s="96"/>
      <c r="K111" s="96"/>
      <c r="L111" s="106"/>
      <c r="M111" s="85"/>
    </row>
    <row r="112" spans="2:32" ht="13.2" x14ac:dyDescent="0.25">
      <c r="C112" s="94"/>
      <c r="D112" s="97"/>
      <c r="E112" s="117"/>
      <c r="F112" s="94"/>
      <c r="G112" s="94"/>
      <c r="H112" s="95"/>
      <c r="I112" s="96"/>
      <c r="J112" s="96"/>
      <c r="K112" s="93"/>
      <c r="L112" s="106"/>
      <c r="M112" s="85"/>
    </row>
    <row r="113" spans="2:13" ht="13.2" x14ac:dyDescent="0.25">
      <c r="C113" s="102"/>
      <c r="D113" s="103"/>
      <c r="E113" s="116"/>
      <c r="F113" s="102"/>
      <c r="G113" s="102"/>
      <c r="H113" s="103"/>
      <c r="I113" s="104"/>
      <c r="J113" s="104"/>
      <c r="K113" s="105"/>
      <c r="L113" s="88"/>
      <c r="M113" s="2"/>
    </row>
    <row r="114" spans="2:13" ht="13.2" x14ac:dyDescent="0.25">
      <c r="B114" s="11"/>
      <c r="C114" s="48"/>
      <c r="D114" s="14"/>
      <c r="E114" s="12"/>
      <c r="F114" s="41"/>
      <c r="G114" s="41"/>
      <c r="H114" s="41"/>
      <c r="I114" s="41"/>
      <c r="J114" s="40"/>
      <c r="K114" s="40"/>
      <c r="L114" s="22"/>
      <c r="M114" s="2"/>
    </row>
    <row r="115" spans="2:13" ht="13.2" x14ac:dyDescent="0.25">
      <c r="B115" s="11"/>
      <c r="C115" s="48"/>
      <c r="D115" s="14"/>
      <c r="E115" s="12"/>
      <c r="F115" s="41"/>
      <c r="G115" s="41"/>
      <c r="H115" s="41"/>
      <c r="I115" s="41"/>
      <c r="J115" s="41"/>
      <c r="K115" s="40"/>
      <c r="L115" s="22"/>
      <c r="M115" s="2"/>
    </row>
    <row r="116" spans="2:13" ht="13.2" x14ac:dyDescent="0.25">
      <c r="B116" s="11"/>
      <c r="C116" s="12"/>
      <c r="D116" s="12"/>
      <c r="E116" s="12"/>
      <c r="F116" s="12"/>
      <c r="G116" s="12"/>
      <c r="H116" s="12"/>
      <c r="I116" s="12"/>
      <c r="J116" s="64"/>
      <c r="K116" s="40"/>
      <c r="L116" s="22"/>
      <c r="M116" s="2"/>
    </row>
    <row r="117" spans="2:13" ht="13.2" x14ac:dyDescent="0.25">
      <c r="B117" s="11"/>
      <c r="C117" s="45"/>
      <c r="D117" s="127"/>
      <c r="E117" s="12"/>
      <c r="F117" s="45"/>
      <c r="G117" s="45"/>
      <c r="H117" s="45"/>
      <c r="I117" s="47"/>
      <c r="J117" s="46"/>
      <c r="K117" s="40"/>
      <c r="L117" s="22"/>
      <c r="M117" s="2"/>
    </row>
    <row r="118" spans="2:13" ht="13.2" x14ac:dyDescent="0.25">
      <c r="B118" s="12"/>
      <c r="C118" s="41"/>
      <c r="D118" s="42"/>
      <c r="E118" s="12"/>
      <c r="F118" s="119"/>
      <c r="G118" s="41"/>
      <c r="H118" s="14"/>
      <c r="I118" s="40"/>
      <c r="J118" s="12"/>
      <c r="K118" s="40"/>
      <c r="L118" s="22"/>
      <c r="M118" s="2"/>
    </row>
    <row r="119" spans="2:13" ht="13.2" x14ac:dyDescent="0.25">
      <c r="C119" s="41"/>
      <c r="D119" s="14"/>
      <c r="E119" s="12"/>
      <c r="F119" s="41"/>
      <c r="G119" s="41"/>
      <c r="H119" s="41"/>
      <c r="I119" s="40"/>
      <c r="J119" s="12"/>
      <c r="K119" s="40"/>
      <c r="L119" s="22"/>
      <c r="M119" s="2"/>
    </row>
    <row r="120" spans="2:13" ht="13.2" x14ac:dyDescent="0.25">
      <c r="C120" s="41"/>
      <c r="D120" s="14"/>
      <c r="E120" s="12"/>
      <c r="F120" s="41"/>
      <c r="G120" s="41"/>
      <c r="H120" s="41"/>
      <c r="I120" s="40"/>
      <c r="J120" s="12"/>
      <c r="K120" s="40"/>
      <c r="L120" s="22"/>
      <c r="M120" s="2"/>
    </row>
    <row r="121" spans="2:13" ht="13.2" x14ac:dyDescent="0.25">
      <c r="C121" s="53"/>
      <c r="D121" s="42"/>
      <c r="E121" s="54"/>
      <c r="F121" s="53"/>
      <c r="G121" s="53"/>
      <c r="H121" s="53"/>
      <c r="I121" s="55"/>
      <c r="J121" s="55"/>
      <c r="K121" s="55"/>
    </row>
    <row r="122" spans="2:13" ht="13.2" x14ac:dyDescent="0.25">
      <c r="C122" s="53"/>
      <c r="D122" s="42"/>
      <c r="E122" s="54"/>
      <c r="F122" s="53"/>
      <c r="G122" s="53"/>
      <c r="H122" s="53"/>
      <c r="I122" s="55"/>
      <c r="J122" s="55"/>
      <c r="K122" s="55"/>
    </row>
    <row r="123" spans="2:13" ht="5.7" customHeight="1" x14ac:dyDescent="0.25">
      <c r="C123" s="53"/>
      <c r="D123" s="42"/>
      <c r="E123" s="54"/>
      <c r="F123" s="53"/>
      <c r="G123" s="53"/>
      <c r="H123" s="53"/>
      <c r="I123" s="55"/>
      <c r="J123" s="55"/>
      <c r="K123" s="55"/>
    </row>
    <row r="124" spans="2:13" ht="5.7" customHeight="1" x14ac:dyDescent="0.25">
      <c r="C124" s="41"/>
      <c r="D124" s="42"/>
      <c r="E124" s="12"/>
      <c r="F124" s="41"/>
      <c r="G124" s="41"/>
      <c r="H124" s="41"/>
      <c r="I124" s="40"/>
      <c r="J124" s="12"/>
      <c r="K124" s="71"/>
    </row>
    <row r="125" spans="2:13" ht="5.7" customHeight="1" x14ac:dyDescent="0.25">
      <c r="C125" s="53"/>
      <c r="D125" s="34"/>
      <c r="E125" s="54"/>
      <c r="F125" s="62"/>
      <c r="G125" s="62"/>
      <c r="H125" s="62"/>
      <c r="I125" s="63"/>
      <c r="J125" s="61"/>
      <c r="K125" s="63"/>
    </row>
    <row r="126" spans="2:13" ht="5.7" customHeight="1" x14ac:dyDescent="0.25">
      <c r="C126" s="41"/>
      <c r="D126" s="14"/>
      <c r="E126" s="12"/>
      <c r="F126" s="43"/>
      <c r="G126" s="41"/>
      <c r="H126" s="43"/>
      <c r="I126" s="40"/>
      <c r="J126" s="71"/>
      <c r="K126" s="71"/>
    </row>
    <row r="127" spans="2:13" ht="5.7" customHeight="1" x14ac:dyDescent="0.25">
      <c r="C127" s="41"/>
      <c r="D127" s="14"/>
      <c r="E127" s="12"/>
      <c r="F127" s="43"/>
      <c r="G127" s="41"/>
      <c r="H127" s="43"/>
      <c r="I127" s="40"/>
      <c r="J127" s="71"/>
      <c r="K127" s="71"/>
    </row>
    <row r="128" spans="2:13" ht="5.7" customHeight="1" x14ac:dyDescent="0.25">
      <c r="C128" s="41"/>
      <c r="D128" s="42"/>
      <c r="E128" s="12"/>
      <c r="F128" s="41"/>
      <c r="G128" s="41"/>
      <c r="H128" s="41"/>
      <c r="I128" s="40"/>
      <c r="J128" s="71"/>
      <c r="K128" s="71"/>
    </row>
    <row r="129" spans="3:11" ht="5.7" customHeight="1" x14ac:dyDescent="0.25">
      <c r="C129" s="41"/>
      <c r="D129" s="42"/>
      <c r="E129" s="12"/>
      <c r="F129" s="41"/>
      <c r="G129" s="41"/>
      <c r="H129" s="41"/>
      <c r="I129" s="40"/>
      <c r="J129" s="40"/>
      <c r="K129" s="40"/>
    </row>
  </sheetData>
  <mergeCells count="1">
    <mergeCell ref="B90:M90"/>
  </mergeCells>
  <phoneticPr fontId="4" type="noConversion"/>
  <printOptions gridLines="1"/>
  <pageMargins left="0.39370078740157483" right="7.874015748031496E-2" top="0.47244094488188981" bottom="0.19685039370078741" header="0.1574803149606299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defaultRowHeight="13.2" x14ac:dyDescent="0.25"/>
  <sheetData>
    <row r="1" spans="1:5" x14ac:dyDescent="0.25">
      <c r="A1" t="s">
        <v>5</v>
      </c>
    </row>
    <row r="3" spans="1:5" x14ac:dyDescent="0.25">
      <c r="A3">
        <v>77.5</v>
      </c>
      <c r="B3" t="s">
        <v>6</v>
      </c>
      <c r="C3" t="s">
        <v>7</v>
      </c>
      <c r="D3">
        <v>500</v>
      </c>
      <c r="E3">
        <f>D3*A3</f>
        <v>38750</v>
      </c>
    </row>
    <row r="5" spans="1:5" x14ac:dyDescent="0.25">
      <c r="A5">
        <v>450</v>
      </c>
      <c r="B5" t="s">
        <v>8</v>
      </c>
      <c r="E5">
        <f>E3/A5</f>
        <v>86.111111111111114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24E3CD10854468FCCE94CAABFFAEB" ma:contentTypeVersion="2" ma:contentTypeDescription="Opret et nyt dokument." ma:contentTypeScope="" ma:versionID="75cfc0160f0d337fa6a2cd5bd248cad0">
  <xsd:schema xmlns:xsd="http://www.w3.org/2001/XMLSchema" xmlns:xs="http://www.w3.org/2001/XMLSchema" xmlns:p="http://schemas.microsoft.com/office/2006/metadata/properties" xmlns:ns2="e5a614a0-e390-4758-987e-00508b2d8f32" targetNamespace="http://schemas.microsoft.com/office/2006/metadata/properties" ma:root="true" ma:fieldsID="c6b905a1785fc80cc43f049223a160d6" ns2:_="">
    <xsd:import namespace="e5a614a0-e390-4758-987e-00508b2d8f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614a0-e390-4758-987e-00508b2d8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C4053-1D68-4862-BE78-12EED7F19FB1}">
  <ds:schemaRefs>
    <ds:schemaRef ds:uri="e5a614a0-e390-4758-987e-00508b2d8f3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0A263E-F5F0-45C4-9946-FC2013AE8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614a0-e390-4758-987e-00508b2d8f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69D71-FA55-4BEF-8CF8-3451C7354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'Ark1'!Udskriftsområde</vt:lpstr>
    </vt:vector>
  </TitlesOfParts>
  <Company>TUR/EF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Henning Jørgensen</dc:creator>
  <cp:lastModifiedBy>Jane Ellingsen</cp:lastModifiedBy>
  <cp:lastPrinted>2018-03-06T11:01:20Z</cp:lastPrinted>
  <dcterms:created xsi:type="dcterms:W3CDTF">2004-08-27T12:25:09Z</dcterms:created>
  <dcterms:modified xsi:type="dcterms:W3CDTF">2018-06-14T09:46:36Z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0x010100D6624E3CD10854468FCCE94CAABFFAEB</vt:lpwstr>
  </property>
</Properties>
</file>